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2432"/>
  </bookViews>
  <sheets>
    <sheet name="Application (Part 2) BUDGET" sheetId="1" r:id="rId1"/>
  </sheets>
  <definedNames>
    <definedName name="Admin1" localSheetId="0">'Application (Part 2) BUDGET'!$A$49</definedName>
    <definedName name="Admin2" localSheetId="0">'Application (Part 2) BUDGET'!$A$50</definedName>
    <definedName name="Admin3" localSheetId="0">'Application (Part 2) BUDGET'!$A$51</definedName>
    <definedName name="Admin4" localSheetId="0">'Application (Part 2) BUDGET'!$A$52</definedName>
    <definedName name="Admin5" localSheetId="0">'Application (Part 2) BUDGET'!$A$53</definedName>
    <definedName name="Admin6" localSheetId="0">'Application (Part 2) BUDGET'!$A$54</definedName>
    <definedName name="Admin7" localSheetId="0">'Application (Part 2) BUDGET'!$A$55</definedName>
    <definedName name="Admin8" localSheetId="0">'Application (Part 2) BUDGET'!$A$56</definedName>
    <definedName name="Consult1" localSheetId="0">'Application (Part 2) BUDGET'!$A$62</definedName>
    <definedName name="Consult2" localSheetId="0">'Application (Part 2) BUDGET'!$A$63</definedName>
    <definedName name="Consult3" localSheetId="0">'Application (Part 2) BUDGET'!$A$64</definedName>
    <definedName name="Consult4" localSheetId="0">'Application (Part 2) BUDGET'!$A$65</definedName>
    <definedName name="Consult5" localSheetId="0">'Application (Part 2) BUDGET'!$A$66</definedName>
    <definedName name="Consult6" localSheetId="0">'Application (Part 2) BUDGET'!$A$67</definedName>
    <definedName name="Consult7" localSheetId="0">'Application (Part 2) BUDGET'!$A$68</definedName>
    <definedName name="Consult8" localSheetId="0">'Application (Part 2) BUDGET'!$A$69</definedName>
    <definedName name="Equip" localSheetId="0">'Application (Part 2) BUDGET'!#REF!</definedName>
    <definedName name="Expenses1" localSheetId="0">'Application (Part 2) BUDGET'!$A$153</definedName>
    <definedName name="Expenses10" localSheetId="0">'Application (Part 2) BUDGET'!$A$160</definedName>
    <definedName name="Expenses2" localSheetId="0">'Application (Part 2) BUDGET'!$A$154</definedName>
    <definedName name="Expenses3" localSheetId="0">'Application (Part 2) BUDGET'!$A$155</definedName>
    <definedName name="Expenses6" localSheetId="0">'Application (Part 2) BUDGET'!$A$156</definedName>
    <definedName name="Expenses7" localSheetId="0">'Application (Part 2) BUDGET'!$A$157</definedName>
    <definedName name="Expenses8" localSheetId="0">'Application (Part 2) BUDGET'!$A$158</definedName>
    <definedName name="Expenses9" localSheetId="0">'Application (Part 2) BUDGET'!$A$159</definedName>
    <definedName name="Facilities" localSheetId="0">'Application (Part 2) BUDGET'!#REF!</definedName>
    <definedName name="Financial1" localSheetId="0">'Application (Part 2) BUDGET'!$A$114</definedName>
    <definedName name="Financial2" localSheetId="0">'Application (Part 2) BUDGET'!$A$115</definedName>
    <definedName name="Financial3" localSheetId="0">'Application (Part 2) BUDGET'!$A$116</definedName>
    <definedName name="Financial4" localSheetId="0">'Application (Part 2) BUDGET'!$A$117</definedName>
    <definedName name="Financial5" localSheetId="0">'Application (Part 2) BUDGET'!$A$118</definedName>
    <definedName name="Financial6" localSheetId="0">'Application (Part 2) BUDGET'!$A$119</definedName>
    <definedName name="Financial7" localSheetId="0">'Application (Part 2) BUDGET'!$A$120</definedName>
    <definedName name="Financial8" localSheetId="0">'Application (Part 2) BUDGET'!$A$121</definedName>
    <definedName name="OtherInKind" localSheetId="0">'Application (Part 2) BUDGET'!#REF!</definedName>
    <definedName name="Person1" localSheetId="0">'Application (Part 2) BUDGET'!$A$36</definedName>
    <definedName name="Person12" localSheetId="0">'Application (Part 2) BUDGET'!$A$40</definedName>
    <definedName name="Person13" localSheetId="0">'Application (Part 2) BUDGET'!$A$41</definedName>
    <definedName name="Person2" localSheetId="0">'Application (Part 2) BUDGET'!$A$37</definedName>
    <definedName name="Person6" localSheetId="0">'Application (Part 2) BUDGET'!$A$38</definedName>
    <definedName name="Person7" localSheetId="0">'Application (Part 2) BUDGET'!$A$39</definedName>
    <definedName name="_xlnm.Print_Area" localSheetId="0">'Application (Part 2) BUDGET'!$A$1:$J$187</definedName>
    <definedName name="Promote1" localSheetId="0">'Application (Part 2) BUDGET'!$A$101</definedName>
    <definedName name="Promote10" localSheetId="0">'Application (Part 2) BUDGET'!$A$107</definedName>
    <definedName name="Promote11" localSheetId="0">'Application (Part 2) BUDGET'!$A$108</definedName>
    <definedName name="Promote2" localSheetId="0">'Application (Part 2) BUDGET'!$A$102</definedName>
    <definedName name="Promote3" localSheetId="0">'Application (Part 2) BUDGET'!$A$103</definedName>
    <definedName name="Promote4" localSheetId="0">'Application (Part 2) BUDGET'!$A$104</definedName>
    <definedName name="Promote5" localSheetId="0">'Application (Part 2) BUDGET'!$A$105</definedName>
    <definedName name="Services" localSheetId="0">'Application (Part 2) BUDGET'!#REF!</definedName>
    <definedName name="Travel1" localSheetId="0">'Application (Part 2) BUDGET'!$A$88</definedName>
    <definedName name="Travel2" localSheetId="0">'Application (Part 2) BUDGET'!$A$89</definedName>
    <definedName name="Travel3" localSheetId="0">'Application (Part 2) BUDGET'!$A$90</definedName>
    <definedName name="Travel4" localSheetId="0">'Application (Part 2) BUDGET'!$A$91</definedName>
    <definedName name="Travel5" localSheetId="0">'Application (Part 2) BUDGET'!$A$92</definedName>
    <definedName name="Travel6" localSheetId="0">'Application (Part 2) BUDGET'!$A$93</definedName>
    <definedName name="Travel7" localSheetId="0">'Application (Part 2) BUDGET'!$A$94</definedName>
    <definedName name="Travel8" localSheetId="0">'Application (Part 2) BUDGET'!$A$95</definedName>
    <definedName name="Venue1" localSheetId="0">'Application (Part 2) BUDGET'!$A$75</definedName>
    <definedName name="Venue2" localSheetId="0">'Application (Part 2) BUDGET'!$A$76</definedName>
    <definedName name="Venue3" localSheetId="0">'Application (Part 2) BUDGET'!$A$77</definedName>
    <definedName name="Venue4" localSheetId="0">'Application (Part 2) BUDGET'!$A$78</definedName>
    <definedName name="Venue5" localSheetId="0">'Application (Part 2) BUDGET'!$A$79</definedName>
    <definedName name="Venue6" localSheetId="0">'Application (Part 2) BUDGET'!$A$80</definedName>
    <definedName name="Venue7" localSheetId="0">'Application (Part 2) BUDGET'!$A$81</definedName>
    <definedName name="Venue8" localSheetId="0">'Application (Part 2) BUDGET'!$A$82</definedName>
    <definedName name="Volunteer" localSheetId="0">'Application (Part 2) BUDGET'!#REF!</definedName>
    <definedName name="Z_13CB4CE8_19A6_403B_B19C_FAEB7C6CF1A1_.wvu.Cols" localSheetId="0" hidden="1">'Application (Part 2) BUDGET'!$K:$XFD</definedName>
    <definedName name="Z_13CB4CE8_19A6_403B_B19C_FAEB7C6CF1A1_.wvu.Rows" localSheetId="0" hidden="1">'Application (Part 2) BUDGET'!#REF!</definedName>
    <definedName name="Z_2B5C2279_7DD0_4786_BE96_FEF2381D0545_.wvu.Cols" localSheetId="0" hidden="1">'Application (Part 2) BUDGET'!$K:$XFD</definedName>
    <definedName name="Z_2B5C2279_7DD0_4786_BE96_FEF2381D0545_.wvu.Rows" localSheetId="0" hidden="1">'Application (Part 2) BUDGET'!#REF!</definedName>
    <definedName name="Z_ECD2EF04_D734_4F89_9256_5314CBC32BE2_.wvu.Cols" localSheetId="0" hidden="1">'Application (Part 2) BUDGET'!$K:$XFD</definedName>
    <definedName name="Z_ECD2EF04_D734_4F89_9256_5314CBC32BE2_.wvu.Rows" localSheetId="0" hidden="1">'Application (Part 2) BUDGET'!#REF!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4" i="1" l="1"/>
  <c r="C174" i="1"/>
  <c r="G161" i="1"/>
  <c r="C161" i="1"/>
  <c r="I160" i="1"/>
  <c r="I159" i="1"/>
  <c r="I158" i="1"/>
  <c r="I157" i="1"/>
  <c r="I156" i="1"/>
  <c r="I155" i="1"/>
  <c r="I154" i="1"/>
  <c r="F161" i="1"/>
  <c r="E161" i="1"/>
  <c r="D161" i="1"/>
  <c r="G148" i="1"/>
  <c r="C148" i="1"/>
  <c r="I147" i="1"/>
  <c r="I146" i="1"/>
  <c r="I145" i="1"/>
  <c r="I144" i="1"/>
  <c r="I143" i="1"/>
  <c r="I142" i="1"/>
  <c r="I141" i="1"/>
  <c r="F148" i="1"/>
  <c r="E148" i="1"/>
  <c r="D148" i="1"/>
  <c r="F135" i="1"/>
  <c r="D135" i="1"/>
  <c r="I134" i="1"/>
  <c r="I133" i="1"/>
  <c r="I132" i="1"/>
  <c r="I131" i="1"/>
  <c r="I130" i="1"/>
  <c r="I129" i="1"/>
  <c r="I128" i="1"/>
  <c r="G135" i="1"/>
  <c r="E135" i="1"/>
  <c r="C135" i="1"/>
  <c r="D122" i="1"/>
  <c r="I121" i="1"/>
  <c r="I120" i="1"/>
  <c r="I119" i="1"/>
  <c r="I118" i="1"/>
  <c r="I117" i="1"/>
  <c r="I116" i="1"/>
  <c r="I115" i="1"/>
  <c r="G122" i="1"/>
  <c r="F122" i="1"/>
  <c r="E122" i="1"/>
  <c r="C122" i="1"/>
  <c r="D109" i="1"/>
  <c r="I108" i="1"/>
  <c r="I107" i="1"/>
  <c r="I106" i="1"/>
  <c r="I105" i="1"/>
  <c r="I104" i="1"/>
  <c r="I103" i="1"/>
  <c r="I102" i="1"/>
  <c r="G109" i="1"/>
  <c r="F109" i="1"/>
  <c r="E109" i="1"/>
  <c r="C109" i="1"/>
  <c r="D96" i="1"/>
  <c r="I95" i="1"/>
  <c r="I94" i="1"/>
  <c r="I93" i="1"/>
  <c r="I92" i="1"/>
  <c r="I91" i="1"/>
  <c r="I90" i="1"/>
  <c r="I89" i="1"/>
  <c r="G96" i="1"/>
  <c r="F96" i="1"/>
  <c r="E96" i="1"/>
  <c r="C96" i="1"/>
  <c r="D83" i="1"/>
  <c r="I82" i="1"/>
  <c r="I81" i="1"/>
  <c r="I80" i="1"/>
  <c r="I79" i="1"/>
  <c r="I78" i="1"/>
  <c r="I77" i="1"/>
  <c r="I76" i="1"/>
  <c r="G83" i="1"/>
  <c r="F83" i="1"/>
  <c r="E83" i="1"/>
  <c r="C83" i="1"/>
  <c r="D70" i="1"/>
  <c r="I69" i="1"/>
  <c r="I68" i="1"/>
  <c r="I67" i="1"/>
  <c r="I66" i="1"/>
  <c r="I65" i="1"/>
  <c r="I64" i="1"/>
  <c r="I63" i="1"/>
  <c r="G70" i="1"/>
  <c r="F70" i="1"/>
  <c r="E70" i="1"/>
  <c r="C70" i="1"/>
  <c r="D57" i="1"/>
  <c r="I56" i="1"/>
  <c r="I55" i="1"/>
  <c r="I54" i="1"/>
  <c r="I53" i="1"/>
  <c r="I52" i="1"/>
  <c r="I51" i="1"/>
  <c r="I50" i="1"/>
  <c r="G57" i="1"/>
  <c r="F57" i="1"/>
  <c r="E57" i="1"/>
  <c r="C57" i="1"/>
  <c r="D44" i="1"/>
  <c r="I43" i="1"/>
  <c r="I42" i="1"/>
  <c r="I41" i="1"/>
  <c r="I40" i="1"/>
  <c r="I39" i="1"/>
  <c r="I38" i="1"/>
  <c r="I37" i="1"/>
  <c r="G44" i="1"/>
  <c r="F44" i="1"/>
  <c r="E44" i="1"/>
  <c r="C44" i="1"/>
  <c r="I22" i="1"/>
  <c r="I21" i="1"/>
  <c r="I20" i="1"/>
  <c r="I19" i="1"/>
  <c r="I18" i="1"/>
  <c r="I17" i="1"/>
  <c r="G23" i="1"/>
  <c r="G175" i="1" s="1"/>
  <c r="F23" i="1"/>
  <c r="F175" i="1" s="1"/>
  <c r="I16" i="1"/>
  <c r="E23" i="1"/>
  <c r="E175" i="1" s="1"/>
  <c r="D23" i="1"/>
  <c r="I15" i="1"/>
  <c r="I11" i="1"/>
  <c r="I174" i="1" s="1"/>
  <c r="F26" i="1"/>
  <c r="E174" i="1"/>
  <c r="G26" i="1" l="1"/>
  <c r="E176" i="1"/>
  <c r="I23" i="1"/>
  <c r="F164" i="1"/>
  <c r="F179" i="1" s="1"/>
  <c r="E164" i="1"/>
  <c r="E179" i="1" s="1"/>
  <c r="D26" i="1"/>
  <c r="D175" i="1"/>
  <c r="D176" i="1" s="1"/>
  <c r="C164" i="1"/>
  <c r="G164" i="1"/>
  <c r="G179" i="1" s="1"/>
  <c r="D164" i="1"/>
  <c r="D179" i="1" s="1"/>
  <c r="F174" i="1"/>
  <c r="F176" i="1" s="1"/>
  <c r="C23" i="1"/>
  <c r="E26" i="1"/>
  <c r="I140" i="1"/>
  <c r="I148" i="1" s="1"/>
  <c r="I153" i="1"/>
  <c r="I161" i="1" s="1"/>
  <c r="G174" i="1"/>
  <c r="G176" i="1" s="1"/>
  <c r="I36" i="1"/>
  <c r="I44" i="1" s="1"/>
  <c r="I49" i="1"/>
  <c r="I57" i="1" s="1"/>
  <c r="I62" i="1"/>
  <c r="I70" i="1" s="1"/>
  <c r="I75" i="1"/>
  <c r="I83" i="1" s="1"/>
  <c r="I88" i="1"/>
  <c r="I96" i="1" s="1"/>
  <c r="I101" i="1"/>
  <c r="I109" i="1" s="1"/>
  <c r="I114" i="1"/>
  <c r="I122" i="1" s="1"/>
  <c r="I127" i="1"/>
  <c r="I135" i="1" s="1"/>
  <c r="D182" i="1" l="1"/>
  <c r="G182" i="1"/>
  <c r="E182" i="1"/>
  <c r="C175" i="1"/>
  <c r="C26" i="1"/>
  <c r="I26" i="1" s="1"/>
  <c r="C179" i="1"/>
  <c r="I164" i="1"/>
  <c r="I179" i="1" s="1"/>
  <c r="I184" i="1" s="1"/>
  <c r="F182" i="1"/>
  <c r="I175" i="1" l="1"/>
  <c r="C176" i="1"/>
  <c r="I176" i="1" l="1"/>
  <c r="C182" i="1"/>
  <c r="I182" i="1" s="1"/>
</calcChain>
</file>

<file path=xl/sharedStrings.xml><?xml version="1.0" encoding="utf-8"?>
<sst xmlns="http://schemas.openxmlformats.org/spreadsheetml/2006/main" count="223" uniqueCount="84">
  <si>
    <r>
      <t xml:space="preserve">FRESHWATER IMPROVEMENT FUND - APPLICATION (PART 2)
</t>
    </r>
    <r>
      <rPr>
        <b/>
        <sz val="18"/>
        <color theme="1"/>
        <rFont val="Calibri"/>
        <family val="2"/>
        <scheme val="minor"/>
      </rPr>
      <t>ESTIMATED PROJECT BUDGET</t>
    </r>
  </si>
  <si>
    <t>Please read the Freshwater Improvement Fund Guide for Applicants 2017 before completing this form</t>
  </si>
  <si>
    <t>APPLICANT NAME</t>
  </si>
  <si>
    <t>PROJECT TITLE</t>
  </si>
  <si>
    <t>PROJECT INCOME (A)</t>
  </si>
  <si>
    <r>
      <t xml:space="preserve">List all sources of project income, including the amount you are requesting from the Freshwater Improvement Fund and all external funding sources, including the cash contribution from your organisation.  Refer to pages </t>
    </r>
    <r>
      <rPr>
        <sz val="11"/>
        <rFont val="Calibri"/>
        <family val="2"/>
        <scheme val="minor"/>
      </rPr>
      <t>32 - 37 o</t>
    </r>
    <r>
      <rPr>
        <sz val="11"/>
        <color theme="1"/>
        <rFont val="Calibri"/>
        <family val="2"/>
        <scheme val="minor"/>
      </rPr>
      <t xml:space="preserve">f the </t>
    </r>
    <r>
      <rPr>
        <i/>
        <sz val="11"/>
        <color theme="1"/>
        <rFont val="Calibri"/>
        <family val="2"/>
        <scheme val="minor"/>
      </rPr>
      <t xml:space="preserve">Guide for Applicants 2017 </t>
    </r>
    <r>
      <rPr>
        <sz val="11"/>
        <color theme="1"/>
        <rFont val="Calibri"/>
        <family val="2"/>
        <scheme val="minor"/>
      </rPr>
      <t xml:space="preserve">for guidance on completing this section. </t>
    </r>
    <r>
      <rPr>
        <b/>
        <sz val="11"/>
        <color theme="1"/>
        <rFont val="Calibri"/>
        <family val="2"/>
        <scheme val="minor"/>
      </rPr>
      <t>All figures should be exclusive of GST.</t>
    </r>
  </si>
  <si>
    <t>FRESHWATER IMPROVEMENT FUND</t>
  </si>
  <si>
    <t xml:space="preserve">Year 1
</t>
  </si>
  <si>
    <r>
      <t xml:space="preserve">Year 2
</t>
    </r>
    <r>
      <rPr>
        <i/>
        <sz val="10"/>
        <color theme="1"/>
        <rFont val="Calibri"/>
        <family val="2"/>
        <scheme val="minor"/>
      </rPr>
      <t>(if applicable)</t>
    </r>
  </si>
  <si>
    <r>
      <t xml:space="preserve">Year 3
</t>
    </r>
    <r>
      <rPr>
        <i/>
        <sz val="10"/>
        <color theme="1"/>
        <rFont val="Calibri"/>
        <family val="2"/>
        <scheme val="minor"/>
      </rPr>
      <t>(if applicable)</t>
    </r>
  </si>
  <si>
    <r>
      <t xml:space="preserve">Year 4
</t>
    </r>
    <r>
      <rPr>
        <i/>
        <sz val="10"/>
        <color theme="1"/>
        <rFont val="Calibri"/>
        <family val="2"/>
        <scheme val="minor"/>
      </rPr>
      <t>(if applicable)</t>
    </r>
  </si>
  <si>
    <r>
      <t xml:space="preserve">Year 5
</t>
    </r>
    <r>
      <rPr>
        <i/>
        <sz val="10"/>
        <color theme="1"/>
        <rFont val="Calibri"/>
        <family val="2"/>
        <scheme val="minor"/>
      </rPr>
      <t>(if applicable)</t>
    </r>
  </si>
  <si>
    <t xml:space="preserve">TOTAL </t>
  </si>
  <si>
    <t>Amount requested from the fund for each year of the project (exclusive of GST).  This must equal the amount stated in question 3 in the Application Form (Part 1)</t>
  </si>
  <si>
    <r>
      <t>OTHER CASH INCOME (</t>
    </r>
    <r>
      <rPr>
        <b/>
        <u/>
        <sz val="11"/>
        <rFont val="Calibri"/>
        <family val="2"/>
        <scheme val="minor"/>
      </rPr>
      <t>excluding</t>
    </r>
    <r>
      <rPr>
        <b/>
        <sz val="11"/>
        <rFont val="Calibri"/>
        <family val="2"/>
        <scheme val="minor"/>
      </rPr>
      <t xml:space="preserve"> in-kind contributions) </t>
    </r>
  </si>
  <si>
    <t>For example, from your organisation, councils, industry, philanthropists or other funding sources. (You will be asked to provide letters from these co-funders which confirm the amount of their support.)</t>
  </si>
  <si>
    <t>Total cash income from other sources for each project year</t>
  </si>
  <si>
    <t>(exclusive of GST)</t>
  </si>
  <si>
    <t>TOTAL PROJECT INCOME</t>
  </si>
  <si>
    <t>If any of the funding for your project is not yet confirmed, please provide a summary here of how much is ‘pending’ and when you expect this to be secured. Only include funding that you have applied for, and is either approved or still pending (ie, not declined). Note that if you are invited to Stage 2 of the funding process, you will have to provide evidence that co-funding has been secured.</t>
  </si>
  <si>
    <t>PROJECT EXENDITURE (B)</t>
  </si>
  <si>
    <r>
      <t xml:space="preserve">Provide a breakdown of all the estimated project-related costs (expenditure) to the best of your knowledge, for each year of your project (as applicable). Refer to page </t>
    </r>
    <r>
      <rPr>
        <sz val="11"/>
        <rFont val="Calibri"/>
        <family val="2"/>
        <scheme val="minor"/>
      </rPr>
      <t>33</t>
    </r>
    <r>
      <rPr>
        <sz val="11"/>
        <color theme="1"/>
        <rFont val="Calibri"/>
        <family val="2"/>
        <scheme val="minor"/>
      </rPr>
      <t xml:space="preserve"> of the </t>
    </r>
    <r>
      <rPr>
        <i/>
        <sz val="11"/>
        <color theme="1"/>
        <rFont val="Calibri"/>
        <family val="2"/>
        <scheme val="minor"/>
      </rPr>
      <t xml:space="preserve">Guide for Applicants 2017 </t>
    </r>
    <r>
      <rPr>
        <sz val="11"/>
        <color theme="1"/>
        <rFont val="Calibri"/>
        <family val="2"/>
        <scheme val="minor"/>
      </rPr>
      <t>for guidance on completing this section.</t>
    </r>
    <r>
      <rPr>
        <b/>
        <sz val="11"/>
        <color theme="1"/>
        <rFont val="Calibri"/>
        <family val="2"/>
        <scheme val="minor"/>
      </rPr>
      <t xml:space="preserve"> All costs must be exclusive of GST. </t>
    </r>
  </si>
  <si>
    <t>Personnel – estimated breakdown of cash costs</t>
  </si>
  <si>
    <t>Wages, salaries, recruitment, training etc, including estimate of number of hours (for example, Joe Brown’s salary at $25 per hour for 20 hours)</t>
  </si>
  <si>
    <t>     </t>
  </si>
  <si>
    <t>Total estimated cash costs for personnel for each project year</t>
  </si>
  <si>
    <t>Administration – estimated breakdown of cash costs</t>
  </si>
  <si>
    <t>Stationery, insurance, postage, phone calls, courier etc.</t>
  </si>
  <si>
    <t>Total estimated cash costs for administration for each project year</t>
  </si>
  <si>
    <t>Consultants and contractors – estimated breakdown of cash costs</t>
  </si>
  <si>
    <t>Environmental consultancies, Crown research institutes etc.</t>
  </si>
  <si>
    <t>Total estimated cash costs for consultants and contractors for each project year</t>
  </si>
  <si>
    <t>Venue and equipment – estimated breakdown of cash costs</t>
  </si>
  <si>
    <t>Venue (hire or rent), equipment (rental or leasing) etc.</t>
  </si>
  <si>
    <t>Total estimated cash costs for venue and equipment for each project year</t>
  </si>
  <si>
    <t>Travel and accommodation – estimated breakdown of cash costs</t>
  </si>
  <si>
    <t>Only domestic travel and accommodation expenses incurred solely in relation to the project could be eligible for funding.</t>
  </si>
  <si>
    <t>Total estimated cash costs for travel and accommodation for each project year</t>
  </si>
  <si>
    <t>Promotion and dissemination of information – estimated breakdown of cash costs</t>
  </si>
  <si>
    <t>Publication of brochures, advertising costs, hui, workshops etc.</t>
  </si>
  <si>
    <t xml:space="preserve">Total estimated cash costs for promotion and dissemination of information for each project year </t>
  </si>
  <si>
    <t>Financial, legal and information technology (IT) service expenses – estimated breakdown of cash costs</t>
  </si>
  <si>
    <t>Financial, legal and IT service expenses incurred solely in relation to the project.</t>
  </si>
  <si>
    <t>Total estimated cash costs for financial, legal and IT expenses for each project year</t>
  </si>
  <si>
    <t>Health and safety equipment and training – estimated breakdown of cash costs</t>
  </si>
  <si>
    <t>Include personal protective equipment, other health and safety equipment, measures and training (practical and/or planning or theory based) for relevant staff.</t>
  </si>
  <si>
    <t>Total estimated cash costs health and safety equipment and training for each project year</t>
  </si>
  <si>
    <r>
      <t>Purchase of capital assets and other capital costs – estimated</t>
    </r>
    <r>
      <rPr>
        <sz val="10"/>
        <color theme="1"/>
        <rFont val="Calibri"/>
        <family val="2"/>
        <scheme val="minor"/>
      </rPr>
      <t xml:space="preserve"> </t>
    </r>
    <r>
      <rPr>
        <b/>
        <sz val="10"/>
        <color theme="1"/>
        <rFont val="Calibri"/>
        <family val="2"/>
        <scheme val="minor"/>
      </rPr>
      <t>breakdown of cash costs</t>
    </r>
  </si>
  <si>
    <t>Includes the cost of bringing the new asset to working order if necessary.</t>
  </si>
  <si>
    <t>Expenditure</t>
  </si>
  <si>
    <t>Total estimated cash costs for purchase of capital assets and other capital costs for each project year</t>
  </si>
  <si>
    <t>Other miscellaneous costs – estimated breakdown of cash costs</t>
  </si>
  <si>
    <t>These must be solely related to the delivery of the project. Specify all other expenses in detail.</t>
  </si>
  <si>
    <t>Total estimated other miscellaneous cash costs for each project year</t>
  </si>
  <si>
    <t>TOTAL PROJECT EXPENDITURE</t>
  </si>
  <si>
    <t>BUDGET SUMMARY (C)</t>
  </si>
  <si>
    <t>This section is automatically populated using the information provided in the Project Income (A) and Project Expenditure (B) sections above.</t>
  </si>
  <si>
    <t>Amount requested from the Freshwater Improvement Fund</t>
  </si>
  <si>
    <t>Amount of cash funding from other sources</t>
  </si>
  <si>
    <t>Total cash income from ALL sources for each project year
(excluding GST)</t>
  </si>
  <si>
    <t>PROJECT EXPENDITURE (B)</t>
  </si>
  <si>
    <t>Total project expenditure for each project year
(excluding GST)</t>
  </si>
  <si>
    <t>BALANCE OF FUNDS</t>
  </si>
  <si>
    <t>Income minus expenditure (A) - (B)*</t>
  </si>
  <si>
    <t>The balance of funds should be zero.  If the total balance of funds is showing as a negative amount in red, then the total estimated cost of the project in (B) exceeds the proposed project income in (A)</t>
  </si>
  <si>
    <t>Percentage contribution from the Freshwater Improvement Fund.  This must be 50% or less to meet the Fund's eligibility criteria.</t>
  </si>
  <si>
    <t>Crown Irrigation Investment Limited</t>
  </si>
  <si>
    <t>Tasman District Council $25m</t>
  </si>
  <si>
    <t>Waimea Irrigators Limited</t>
  </si>
  <si>
    <t>Nelson City Council</t>
  </si>
  <si>
    <t>Tasman District Council - Operational</t>
  </si>
  <si>
    <t>Waimea Irrigator Limited - Operational</t>
  </si>
  <si>
    <t>Personnel</t>
  </si>
  <si>
    <t>Consultants and Contractors</t>
  </si>
  <si>
    <t>Administration</t>
  </si>
  <si>
    <t>Venue &amp; Equipment</t>
  </si>
  <si>
    <t>Travel and Accommodation</t>
  </si>
  <si>
    <t>Finance/Legal/IT</t>
  </si>
  <si>
    <t>Health and Safety</t>
  </si>
  <si>
    <t>Other Miscellaneous</t>
  </si>
  <si>
    <t>Waimea Water</t>
  </si>
  <si>
    <t>Tasman District Council</t>
  </si>
  <si>
    <t>Promotion/Dissemination of Information</t>
  </si>
  <si>
    <t>Crown Irrigation Investments Limited - Pending funding arrangement with Waimea Irrigators Limited with security provided by Tasman District Council (refer attached co-funders letter).                                                                                                                                                                                                                                                                                                           Tasman District Council - as provided for in the 2015-25 Long Term Plan.                                                                                                                                                                                                                                                                                                                                                                                                                                                                    Waimea Irrigators Limited - Capital is being raised later this year (refer attached co-funders letter).                                                                                                                                                                                                                                                                                                                                                                                                                                                     Nelson City Council - Consulting on Funding with the community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</si>
</sst>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Red]\-&quot;$&quot;#,##0.00"/>
    <numFmt numFmtId="164" formatCode="&quot;$&quot;#,##0.00"/>
  </numFmts>
  <fonts count="19" x14ac:knownFonts="1">
    <font>
      <sz val="11"/>
      <color theme="1"/>
      <name val="Calibri"/>
      <family val="2"/>
      <scheme val="minor"/>
    </font>
    <font>
      <b/>
      <sz val="11"/>
      <color theme="1"/>
      <name val="Calibri"/>
      <family val="2"/>
      <scheme val="minor"/>
    </font>
    <font>
      <b/>
      <sz val="20"/>
      <color theme="1"/>
      <name val="Calibri"/>
      <family val="2"/>
      <scheme val="minor"/>
    </font>
    <font>
      <b/>
      <sz val="18"/>
      <color theme="1"/>
      <name val="Calibri"/>
      <family val="2"/>
      <scheme val="minor"/>
    </font>
    <font>
      <i/>
      <sz val="14"/>
      <color theme="1"/>
      <name val="Calibri"/>
      <family val="2"/>
      <scheme val="minor"/>
    </font>
    <font>
      <i/>
      <sz val="11"/>
      <color theme="1"/>
      <name val="Calibri"/>
      <family val="2"/>
      <scheme val="minor"/>
    </font>
    <font>
      <b/>
      <sz val="18"/>
      <color theme="0"/>
      <name val="Calibri"/>
      <family val="2"/>
      <scheme val="minor"/>
    </font>
    <font>
      <i/>
      <sz val="11"/>
      <color theme="0" tint="-0.499984740745262"/>
      <name val="Calibri"/>
      <family val="2"/>
      <scheme val="minor"/>
    </font>
    <font>
      <i/>
      <sz val="9"/>
      <color theme="0"/>
      <name val="Calibri"/>
      <family val="2"/>
      <scheme val="minor"/>
    </font>
    <font>
      <sz val="11"/>
      <name val="Calibri"/>
      <family val="2"/>
      <scheme val="minor"/>
    </font>
    <font>
      <i/>
      <sz val="9"/>
      <color rgb="FF808080"/>
      <name val="Calibri"/>
      <family val="2"/>
      <scheme val="minor"/>
    </font>
    <font>
      <b/>
      <sz val="10"/>
      <color theme="1"/>
      <name val="Calibri"/>
      <family val="2"/>
      <scheme val="minor"/>
    </font>
    <font>
      <i/>
      <sz val="10"/>
      <color theme="1"/>
      <name val="Calibri"/>
      <family val="2"/>
      <scheme val="minor"/>
    </font>
    <font>
      <sz val="10"/>
      <color theme="1"/>
      <name val="Calibri"/>
      <family val="2"/>
      <scheme val="minor"/>
    </font>
    <font>
      <b/>
      <sz val="11"/>
      <name val="Calibri"/>
      <family val="2"/>
      <scheme val="minor"/>
    </font>
    <font>
      <b/>
      <u/>
      <sz val="11"/>
      <name val="Calibri"/>
      <family val="2"/>
      <scheme val="minor"/>
    </font>
    <font>
      <b/>
      <sz val="14"/>
      <color theme="0"/>
      <name val="Calibri"/>
      <family val="2"/>
      <scheme val="minor"/>
    </font>
    <font>
      <sz val="14"/>
      <color theme="0"/>
      <name val="Calibri"/>
      <family val="2"/>
      <scheme val="minor"/>
    </font>
    <font>
      <sz val="14"/>
      <color theme="1"/>
      <name val="Calibri"/>
      <family val="2"/>
      <scheme val="minor"/>
    </font>
  </fonts>
  <fills count="8">
    <fill>
      <patternFill patternType="none"/>
    </fill>
    <fill>
      <patternFill patternType="gray125"/>
    </fill>
    <fill>
      <patternFill patternType="solid">
        <fgColor rgb="FF1C556C"/>
        <bgColor indexed="64"/>
      </patternFill>
    </fill>
    <fill>
      <patternFill patternType="solid">
        <fgColor theme="0"/>
        <bgColor indexed="64"/>
      </patternFill>
    </fill>
    <fill>
      <patternFill patternType="solid">
        <fgColor rgb="FFEAF5FF"/>
        <bgColor indexed="64"/>
      </patternFill>
    </fill>
    <fill>
      <patternFill patternType="solid">
        <fgColor rgb="FFC9E5FF"/>
        <bgColor indexed="64"/>
      </patternFill>
    </fill>
    <fill>
      <patternFill patternType="solid">
        <fgColor theme="8" tint="-0.499984740745262"/>
        <bgColor indexed="64"/>
      </patternFill>
    </fill>
    <fill>
      <patternFill patternType="solid">
        <fgColor theme="0" tint="-0.249977111117893"/>
        <bgColor indexed="64"/>
      </patternFill>
    </fill>
  </fills>
  <borders count="60">
    <border>
      <left/>
      <right/>
      <top/>
      <bottom/>
      <diagonal/>
    </border>
    <border>
      <left/>
      <right/>
      <top/>
      <bottom style="thin">
        <color rgb="FF2D9BFA"/>
      </bottom>
      <diagonal/>
    </border>
    <border>
      <left style="medium">
        <color rgb="FF2D849B"/>
      </left>
      <right/>
      <top style="thin">
        <color rgb="FF2D9BFA"/>
      </top>
      <bottom style="thin">
        <color rgb="FF2D9BFA"/>
      </bottom>
      <diagonal/>
    </border>
    <border>
      <left style="thin">
        <color rgb="FF2D9BFA"/>
      </left>
      <right style="thin">
        <color rgb="FF2D9BFA"/>
      </right>
      <top style="thin">
        <color rgb="FF2D9BFA"/>
      </top>
      <bottom style="thin">
        <color rgb="FF2D9BFA"/>
      </bottom>
      <diagonal/>
    </border>
    <border>
      <left/>
      <right/>
      <top style="thin">
        <color rgb="FF2D9BFA"/>
      </top>
      <bottom style="medium">
        <color rgb="FF2D9BFA"/>
      </bottom>
      <diagonal/>
    </border>
    <border>
      <left style="medium">
        <color rgb="FF2D9BFA"/>
      </left>
      <right/>
      <top style="medium">
        <color rgb="FF2D9BFA"/>
      </top>
      <bottom/>
      <diagonal/>
    </border>
    <border>
      <left/>
      <right/>
      <top style="medium">
        <color rgb="FF2D9BFA"/>
      </top>
      <bottom/>
      <diagonal/>
    </border>
    <border>
      <left/>
      <right style="medium">
        <color rgb="FF2D9BFA"/>
      </right>
      <top style="medium">
        <color rgb="FF2D9BFA"/>
      </top>
      <bottom/>
      <diagonal/>
    </border>
    <border>
      <left style="medium">
        <color rgb="FF2D9BFA"/>
      </left>
      <right/>
      <top/>
      <bottom/>
      <diagonal/>
    </border>
    <border>
      <left style="thin">
        <color rgb="FF2D9BFA"/>
      </left>
      <right/>
      <top style="thin">
        <color rgb="FF2D9BFA"/>
      </top>
      <bottom style="thin">
        <color rgb="FF2D9BFA"/>
      </bottom>
      <diagonal/>
    </border>
    <border>
      <left/>
      <right/>
      <top style="thin">
        <color rgb="FF2D9BFA"/>
      </top>
      <bottom style="thin">
        <color rgb="FF2D9BFA"/>
      </bottom>
      <diagonal/>
    </border>
    <border>
      <left/>
      <right style="thin">
        <color rgb="FF2D9BFA"/>
      </right>
      <top style="thin">
        <color rgb="FF2D9BFA"/>
      </top>
      <bottom style="thin">
        <color rgb="FF2D9BFA"/>
      </bottom>
      <diagonal/>
    </border>
    <border>
      <left style="thin">
        <color rgb="FF2D9BFA"/>
      </left>
      <right/>
      <top style="thin">
        <color rgb="FF2D9BFA"/>
      </top>
      <bottom/>
      <diagonal/>
    </border>
    <border>
      <left/>
      <right style="thin">
        <color rgb="FF2D9BFA"/>
      </right>
      <top style="thin">
        <color rgb="FF2D9BFA"/>
      </top>
      <bottom/>
      <diagonal/>
    </border>
    <border>
      <left style="thin">
        <color rgb="FF2D9BFA"/>
      </left>
      <right style="thin">
        <color rgb="FF2D9BFA"/>
      </right>
      <top style="thin">
        <color rgb="FF2D9BFA"/>
      </top>
      <bottom style="thin">
        <color indexed="64"/>
      </bottom>
      <diagonal/>
    </border>
    <border>
      <left style="thin">
        <color rgb="FF2D9BFA"/>
      </left>
      <right/>
      <top style="thin">
        <color rgb="FF2D9BFA"/>
      </top>
      <bottom style="thin">
        <color indexed="64"/>
      </bottom>
      <diagonal/>
    </border>
    <border>
      <left style="thin">
        <color rgb="FF2D9BFA"/>
      </left>
      <right style="thin">
        <color rgb="FF2D9BFA"/>
      </right>
      <top style="thin">
        <color rgb="FF2D9BFA"/>
      </top>
      <bottom/>
      <diagonal/>
    </border>
    <border>
      <left style="thin">
        <color rgb="FF2D9BFA"/>
      </left>
      <right/>
      <top/>
      <bottom style="thin">
        <color rgb="FF2D9BFA"/>
      </bottom>
      <diagonal/>
    </border>
    <border>
      <left/>
      <right style="thin">
        <color rgb="FF2D9BFA"/>
      </right>
      <top/>
      <bottom style="thin">
        <color rgb="FF2D9BFA"/>
      </bottom>
      <diagonal/>
    </border>
    <border>
      <left style="thin">
        <color rgb="FF2D9BFA"/>
      </left>
      <right style="thin">
        <color rgb="FF2D9BFA"/>
      </right>
      <top style="thin">
        <color indexed="64"/>
      </top>
      <bottom style="thin">
        <color rgb="FF2D9BFA"/>
      </bottom>
      <diagonal/>
    </border>
    <border>
      <left style="thin">
        <color rgb="FF2D9BFA"/>
      </left>
      <right/>
      <top style="thin">
        <color indexed="64"/>
      </top>
      <bottom style="thin">
        <color rgb="FF2D9BFA"/>
      </bottom>
      <diagonal/>
    </border>
    <border>
      <left style="thin">
        <color rgb="FF2D9BFA"/>
      </left>
      <right style="thin">
        <color rgb="FF2D9BFA"/>
      </right>
      <top/>
      <bottom style="thin">
        <color rgb="FF2D9BFA"/>
      </bottom>
      <diagonal/>
    </border>
    <border>
      <left style="thin">
        <color indexed="64"/>
      </left>
      <right style="thin">
        <color indexed="64"/>
      </right>
      <top style="thin">
        <color rgb="FF2D9BFA"/>
      </top>
      <bottom style="thin">
        <color rgb="FF2D9BFA"/>
      </bottom>
      <diagonal/>
    </border>
    <border>
      <left style="thin">
        <color indexed="64"/>
      </left>
      <right/>
      <top style="thin">
        <color rgb="FF2D9BFA"/>
      </top>
      <bottom style="thin">
        <color rgb="FF2D9BFA"/>
      </bottom>
      <diagonal/>
    </border>
    <border>
      <left/>
      <right/>
      <top style="thin">
        <color rgb="FF2D9BFA"/>
      </top>
      <bottom/>
      <diagonal/>
    </border>
    <border>
      <left style="medium">
        <color rgb="FF2D9BFA"/>
      </left>
      <right/>
      <top style="medium">
        <color rgb="FF2D9BFA"/>
      </top>
      <bottom style="medium">
        <color rgb="FF2D9BFA"/>
      </bottom>
      <diagonal/>
    </border>
    <border>
      <left/>
      <right style="thin">
        <color rgb="FF2D9BFA"/>
      </right>
      <top style="medium">
        <color rgb="FF2D9BFA"/>
      </top>
      <bottom style="medium">
        <color rgb="FF2D9BFA"/>
      </bottom>
      <diagonal/>
    </border>
    <border>
      <left style="thin">
        <color rgb="FF2D9BFA"/>
      </left>
      <right style="thin">
        <color rgb="FF2D9BFA"/>
      </right>
      <top style="medium">
        <color rgb="FF2D9BFA"/>
      </top>
      <bottom style="medium">
        <color rgb="FF2D9BFA"/>
      </bottom>
      <diagonal/>
    </border>
    <border>
      <left style="thin">
        <color rgb="FF2D9BFA"/>
      </left>
      <right style="medium">
        <color rgb="FF2D9BFA"/>
      </right>
      <top style="medium">
        <color rgb="FF2D9BFA"/>
      </top>
      <bottom style="medium">
        <color rgb="FF2D9BFA"/>
      </bottom>
      <diagonal/>
    </border>
    <border>
      <left style="medium">
        <color rgb="FF2D9BFA"/>
      </left>
      <right style="medium">
        <color rgb="FF2D9BFA"/>
      </right>
      <top style="medium">
        <color rgb="FF2D9BFA"/>
      </top>
      <bottom style="medium">
        <color rgb="FF2D9BFA"/>
      </bottom>
      <diagonal/>
    </border>
    <border>
      <left/>
      <right/>
      <top style="medium">
        <color rgb="FF2D9BFA"/>
      </top>
      <bottom style="medium">
        <color rgb="FF2D9BFA"/>
      </bottom>
      <diagonal/>
    </border>
    <border>
      <left style="medium">
        <color rgb="FF2D9BFA"/>
      </left>
      <right/>
      <top style="medium">
        <color rgb="FF2D9BFA"/>
      </top>
      <bottom style="thin">
        <color rgb="FF2D9BFA"/>
      </bottom>
      <diagonal/>
    </border>
    <border>
      <left/>
      <right/>
      <top style="medium">
        <color rgb="FF2D9BFA"/>
      </top>
      <bottom style="thin">
        <color rgb="FF2D9BFA"/>
      </bottom>
      <diagonal/>
    </border>
    <border>
      <left/>
      <right style="medium">
        <color rgb="FF2D9BFA"/>
      </right>
      <top style="medium">
        <color rgb="FF2D9BFA"/>
      </top>
      <bottom style="thin">
        <color rgb="FF2D9BFA"/>
      </bottom>
      <diagonal/>
    </border>
    <border>
      <left style="medium">
        <color rgb="FF2D9BFA"/>
      </left>
      <right/>
      <top style="thin">
        <color rgb="FF2D9BFA"/>
      </top>
      <bottom style="medium">
        <color rgb="FF2D9BFA"/>
      </bottom>
      <diagonal/>
    </border>
    <border>
      <left/>
      <right style="medium">
        <color rgb="FF2D9BFA"/>
      </right>
      <top style="thin">
        <color rgb="FF2D9BFA"/>
      </top>
      <bottom style="medium">
        <color rgb="FF2D9BFA"/>
      </bottom>
      <diagonal/>
    </border>
    <border>
      <left/>
      <right style="medium">
        <color rgb="FF2D9BFA"/>
      </right>
      <top style="medium">
        <color rgb="FF2D9BFA"/>
      </top>
      <bottom style="medium">
        <color rgb="FF2D9BFA"/>
      </bottom>
      <diagonal/>
    </border>
    <border>
      <left style="thin">
        <color rgb="FF2D9BFA"/>
      </left>
      <right/>
      <top style="medium">
        <color rgb="FF2D9BFA"/>
      </top>
      <bottom style="thin">
        <color rgb="FF2D9BFA"/>
      </bottom>
      <diagonal/>
    </border>
    <border>
      <left/>
      <right style="thin">
        <color rgb="FF2D9BFA"/>
      </right>
      <top style="medium">
        <color rgb="FF2D9BFA"/>
      </top>
      <bottom style="thin">
        <color rgb="FF2D9BFA"/>
      </bottom>
      <diagonal/>
    </border>
    <border>
      <left style="thin">
        <color rgb="FF2D9BFA"/>
      </left>
      <right style="thin">
        <color indexed="64"/>
      </right>
      <top style="thin">
        <color rgb="FF2D9BFA"/>
      </top>
      <bottom style="thin">
        <color rgb="FF2D9BFA"/>
      </bottom>
      <diagonal/>
    </border>
    <border>
      <left style="thin">
        <color indexed="64"/>
      </left>
      <right style="thin">
        <color rgb="FF2D9BFA"/>
      </right>
      <top style="thin">
        <color rgb="FF2D9BFA"/>
      </top>
      <bottom style="thin">
        <color rgb="FF2D9BFA"/>
      </bottom>
      <diagonal/>
    </border>
    <border>
      <left style="thin">
        <color rgb="FF2D9BFA"/>
      </left>
      <right style="thin">
        <color rgb="FF2D9BFA"/>
      </right>
      <top/>
      <bottom/>
      <diagonal/>
    </border>
    <border>
      <left style="thin">
        <color indexed="64"/>
      </left>
      <right style="thin">
        <color indexed="64"/>
      </right>
      <top style="thin">
        <color rgb="FF2D9BFA"/>
      </top>
      <bottom/>
      <diagonal/>
    </border>
    <border>
      <left style="thin">
        <color indexed="64"/>
      </left>
      <right/>
      <top style="thin">
        <color rgb="FF2D9BFA"/>
      </top>
      <bottom/>
      <diagonal/>
    </border>
    <border>
      <left style="medium">
        <color rgb="FF2D9BFA"/>
      </left>
      <right style="thin">
        <color rgb="FF2D9BFA"/>
      </right>
      <top style="medium">
        <color rgb="FF2D9BFA"/>
      </top>
      <bottom/>
      <diagonal/>
    </border>
    <border>
      <left style="thin">
        <color rgb="FF2D9BFA"/>
      </left>
      <right style="thin">
        <color rgb="FF2D9BFA"/>
      </right>
      <top style="medium">
        <color rgb="FF2D9BFA"/>
      </top>
      <bottom/>
      <diagonal/>
    </border>
    <border>
      <left style="thin">
        <color rgb="FF2D9BFA"/>
      </left>
      <right style="medium">
        <color rgb="FF2D9BFA"/>
      </right>
      <top style="medium">
        <color rgb="FF2D9BFA"/>
      </top>
      <bottom/>
      <diagonal/>
    </border>
    <border>
      <left style="medium">
        <color rgb="FF2D9BFA"/>
      </left>
      <right style="thin">
        <color rgb="FF2D9BFA"/>
      </right>
      <top style="medium">
        <color rgb="FF2D9BFA"/>
      </top>
      <bottom style="thin">
        <color rgb="FF2D9BFA"/>
      </bottom>
      <diagonal/>
    </border>
    <border>
      <left style="thin">
        <color rgb="FF2D9BFA"/>
      </left>
      <right style="thin">
        <color rgb="FF2D9BFA"/>
      </right>
      <top style="medium">
        <color rgb="FF2D9BFA"/>
      </top>
      <bottom style="thin">
        <color rgb="FF2D9BFA"/>
      </bottom>
      <diagonal/>
    </border>
    <border>
      <left style="thin">
        <color rgb="FF2D9BFA"/>
      </left>
      <right style="medium">
        <color rgb="FF2D9BFA"/>
      </right>
      <top style="medium">
        <color rgb="FF2D9BFA"/>
      </top>
      <bottom style="thin">
        <color rgb="FF2D9BFA"/>
      </bottom>
      <diagonal/>
    </border>
    <border>
      <left style="medium">
        <color rgb="FF2D9BFA"/>
      </left>
      <right style="medium">
        <color rgb="FF2D9BFA"/>
      </right>
      <top style="medium">
        <color rgb="FF2D9BFA"/>
      </top>
      <bottom style="thin">
        <color rgb="FF2D9BFA"/>
      </bottom>
      <diagonal/>
    </border>
    <border>
      <left style="medium">
        <color rgb="FF2D9BFA"/>
      </left>
      <right style="thin">
        <color rgb="FF2D9BFA"/>
      </right>
      <top style="thin">
        <color rgb="FF2D9BFA"/>
      </top>
      <bottom style="medium">
        <color rgb="FF2D9BFA"/>
      </bottom>
      <diagonal/>
    </border>
    <border>
      <left style="thin">
        <color rgb="FF2D9BFA"/>
      </left>
      <right style="thin">
        <color rgb="FF2D9BFA"/>
      </right>
      <top style="thin">
        <color rgb="FF2D9BFA"/>
      </top>
      <bottom style="medium">
        <color rgb="FF2D9BFA"/>
      </bottom>
      <diagonal/>
    </border>
    <border>
      <left style="thin">
        <color rgb="FF2D9BFA"/>
      </left>
      <right style="medium">
        <color rgb="FF2D9BFA"/>
      </right>
      <top style="thin">
        <color rgb="FF2D9BFA"/>
      </top>
      <bottom style="medium">
        <color rgb="FF2D9BFA"/>
      </bottom>
      <diagonal/>
    </border>
    <border>
      <left style="medium">
        <color rgb="FF2D9BFA"/>
      </left>
      <right style="medium">
        <color rgb="FF2D9BFA"/>
      </right>
      <top style="thin">
        <color rgb="FF2D9BFA"/>
      </top>
      <bottom style="medium">
        <color rgb="FF2D9BFA"/>
      </bottom>
      <diagonal/>
    </border>
    <border>
      <left style="medium">
        <color rgb="FF2D9BFA"/>
      </left>
      <right/>
      <top/>
      <bottom style="medium">
        <color rgb="FF2D9BFA"/>
      </bottom>
      <diagonal/>
    </border>
    <border>
      <left/>
      <right style="thin">
        <color rgb="FF2D9BFA"/>
      </right>
      <top/>
      <bottom style="medium">
        <color rgb="FF2D9BFA"/>
      </bottom>
      <diagonal/>
    </border>
    <border>
      <left style="thin">
        <color rgb="FF2D9BFA"/>
      </left>
      <right style="thin">
        <color rgb="FF2D9BFA"/>
      </right>
      <top/>
      <bottom style="medium">
        <color rgb="FF2D9BFA"/>
      </bottom>
      <diagonal/>
    </border>
    <border>
      <left style="medium">
        <color rgb="FF2D9BFA"/>
      </left>
      <right style="medium">
        <color rgb="FF2D9BFA"/>
      </right>
      <top/>
      <bottom style="medium">
        <color rgb="FF2D9BFA"/>
      </bottom>
      <diagonal/>
    </border>
    <border>
      <left style="medium">
        <color rgb="FF2D9BFA"/>
      </left>
      <right style="thin">
        <color rgb="FF2D9BFA"/>
      </right>
      <top style="medium">
        <color rgb="FF2D9BFA"/>
      </top>
      <bottom style="medium">
        <color rgb="FF2D9BFA"/>
      </bottom>
      <diagonal/>
    </border>
  </borders>
  <cellStyleXfs count="1">
    <xf numFmtId="0" fontId="0" fillId="0" borderId="0"/>
  </cellStyleXfs>
  <cellXfs count="138">
    <xf numFmtId="0" fontId="0" fillId="0" borderId="0" xfId="0"/>
    <xf numFmtId="0" fontId="0" fillId="0" borderId="0" xfId="0" applyProtection="1"/>
    <xf numFmtId="0" fontId="5" fillId="0" borderId="0" xfId="0" applyFont="1" applyAlignment="1" applyProtection="1">
      <alignment vertical="top"/>
    </xf>
    <xf numFmtId="0" fontId="6" fillId="2" borderId="2" xfId="0" applyFont="1" applyFill="1" applyBorder="1" applyAlignment="1" applyProtection="1">
      <alignment horizontal="left" vertical="center"/>
    </xf>
    <xf numFmtId="0" fontId="0" fillId="0" borderId="0" xfId="0" applyBorder="1" applyAlignment="1" applyProtection="1">
      <alignment vertical="top"/>
    </xf>
    <xf numFmtId="0" fontId="1" fillId="0" borderId="4" xfId="0" applyFont="1" applyBorder="1" applyProtection="1"/>
    <xf numFmtId="0" fontId="0" fillId="0" borderId="0" xfId="0" applyBorder="1" applyAlignment="1" applyProtection="1">
      <alignment horizontal="center" vertical="top"/>
    </xf>
    <xf numFmtId="0" fontId="0" fillId="3" borderId="0" xfId="0" applyFill="1" applyBorder="1" applyAlignment="1" applyProtection="1">
      <alignment horizontal="center" vertical="top"/>
    </xf>
    <xf numFmtId="0" fontId="8" fillId="0" borderId="8" xfId="0" applyFont="1" applyFill="1" applyBorder="1" applyAlignment="1" applyProtection="1">
      <alignment horizontal="center" vertical="top" wrapText="1"/>
    </xf>
    <xf numFmtId="0" fontId="10" fillId="0" borderId="0" xfId="0" applyFont="1" applyBorder="1" applyAlignment="1" applyProtection="1">
      <alignment horizontal="center" vertical="top" wrapText="1"/>
    </xf>
    <xf numFmtId="0" fontId="10" fillId="3" borderId="0" xfId="0" applyFont="1" applyFill="1" applyBorder="1" applyAlignment="1" applyProtection="1">
      <alignment horizontal="center" vertical="top" wrapText="1"/>
    </xf>
    <xf numFmtId="0" fontId="11" fillId="3" borderId="0" xfId="0" applyFont="1" applyFill="1" applyBorder="1" applyAlignment="1" applyProtection="1">
      <alignment horizontal="right" vertical="center" wrapText="1"/>
    </xf>
    <xf numFmtId="164" fontId="13" fillId="0" borderId="3" xfId="0" applyNumberFormat="1" applyFont="1" applyBorder="1" applyAlignment="1" applyProtection="1">
      <alignment horizontal="right" vertical="center" wrapText="1"/>
      <protection locked="0"/>
    </xf>
    <xf numFmtId="164" fontId="13" fillId="3" borderId="0" xfId="0" applyNumberFormat="1" applyFont="1" applyFill="1" applyBorder="1" applyAlignment="1" applyProtection="1">
      <alignment horizontal="right" vertical="center" wrapText="1"/>
    </xf>
    <xf numFmtId="164" fontId="13" fillId="0" borderId="3" xfId="0" applyNumberFormat="1" applyFont="1" applyBorder="1" applyAlignment="1" applyProtection="1">
      <alignment horizontal="right" vertical="center" wrapText="1"/>
    </xf>
    <xf numFmtId="0" fontId="10" fillId="0" borderId="10" xfId="0" applyFont="1" applyBorder="1" applyAlignment="1" applyProtection="1">
      <alignment horizontal="center" vertical="top" wrapText="1"/>
    </xf>
    <xf numFmtId="164" fontId="11" fillId="3" borderId="0" xfId="0" applyNumberFormat="1" applyFont="1" applyFill="1" applyBorder="1" applyAlignment="1" applyProtection="1">
      <alignment horizontal="right" vertical="center" wrapText="1"/>
    </xf>
    <xf numFmtId="0" fontId="10" fillId="0" borderId="4" xfId="0" applyFont="1" applyBorder="1" applyAlignment="1" applyProtection="1">
      <alignment horizontal="center" vertical="top" wrapText="1"/>
    </xf>
    <xf numFmtId="164" fontId="11" fillId="5" borderId="27" xfId="0" applyNumberFormat="1" applyFont="1" applyFill="1" applyBorder="1" applyAlignment="1" applyProtection="1">
      <alignment horizontal="right" vertical="center" wrapText="1"/>
    </xf>
    <xf numFmtId="164" fontId="11" fillId="5" borderId="28" xfId="0" applyNumberFormat="1" applyFont="1" applyFill="1" applyBorder="1" applyAlignment="1" applyProtection="1">
      <alignment horizontal="right" vertical="center" wrapText="1"/>
    </xf>
    <xf numFmtId="164" fontId="11" fillId="5" borderId="29" xfId="0" applyNumberFormat="1" applyFont="1" applyFill="1" applyBorder="1" applyAlignment="1" applyProtection="1">
      <alignment horizontal="right" vertical="center" wrapText="1"/>
    </xf>
    <xf numFmtId="0" fontId="10" fillId="0" borderId="30" xfId="0" applyFont="1" applyBorder="1" applyAlignment="1" applyProtection="1">
      <alignment horizontal="center" vertical="top" wrapText="1"/>
    </xf>
    <xf numFmtId="0" fontId="10" fillId="0" borderId="0" xfId="0" applyFont="1" applyFill="1" applyBorder="1" applyAlignment="1" applyProtection="1">
      <alignment horizontal="center" vertical="top" wrapText="1"/>
    </xf>
    <xf numFmtId="0" fontId="0" fillId="3" borderId="32" xfId="0" applyFont="1" applyFill="1" applyBorder="1" applyAlignment="1" applyProtection="1">
      <alignment horizontal="left" vertical="center" wrapText="1"/>
    </xf>
    <xf numFmtId="0" fontId="0" fillId="3" borderId="38" xfId="0" applyFont="1" applyFill="1" applyBorder="1" applyAlignment="1" applyProtection="1">
      <alignment horizontal="left" vertical="center" wrapText="1"/>
    </xf>
    <xf numFmtId="0" fontId="10" fillId="0" borderId="0" xfId="0" applyFont="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164" fontId="13" fillId="0" borderId="0" xfId="0" applyNumberFormat="1" applyFont="1" applyBorder="1" applyAlignment="1" applyProtection="1">
      <alignment horizontal="right" vertical="center" wrapText="1"/>
    </xf>
    <xf numFmtId="164" fontId="13" fillId="0" borderId="11" xfId="0" applyNumberFormat="1" applyFont="1" applyBorder="1" applyAlignment="1" applyProtection="1">
      <alignment horizontal="right" vertical="center" wrapText="1"/>
      <protection locked="0"/>
    </xf>
    <xf numFmtId="164" fontId="13" fillId="0" borderId="41" xfId="0" applyNumberFormat="1" applyFont="1" applyBorder="1" applyAlignment="1" applyProtection="1">
      <alignment horizontal="right" vertical="center" wrapText="1"/>
      <protection locked="0"/>
    </xf>
    <xf numFmtId="164" fontId="11" fillId="0" borderId="0" xfId="0" applyNumberFormat="1" applyFont="1" applyBorder="1" applyAlignment="1" applyProtection="1">
      <alignment horizontal="right" vertical="center" wrapText="1"/>
    </xf>
    <xf numFmtId="0" fontId="13" fillId="0" borderId="0" xfId="0" applyFont="1" applyAlignment="1" applyProtection="1">
      <alignment vertical="center"/>
    </xf>
    <xf numFmtId="0" fontId="0" fillId="3" borderId="0" xfId="0" applyFill="1" applyProtection="1"/>
    <xf numFmtId="0" fontId="10" fillId="0" borderId="8" xfId="0" applyFont="1" applyFill="1" applyBorder="1" applyAlignment="1" applyProtection="1">
      <alignment horizontal="center" vertical="top" wrapText="1"/>
    </xf>
    <xf numFmtId="0" fontId="13" fillId="3" borderId="0" xfId="0" applyFont="1" applyFill="1" applyAlignment="1" applyProtection="1">
      <alignment vertical="center"/>
    </xf>
    <xf numFmtId="0" fontId="11" fillId="3" borderId="0" xfId="0" applyFont="1" applyFill="1" applyBorder="1" applyAlignment="1" applyProtection="1">
      <alignment horizontal="center" vertical="center" wrapText="1"/>
    </xf>
    <xf numFmtId="0" fontId="0" fillId="2" borderId="6" xfId="0" applyFill="1" applyBorder="1" applyProtection="1"/>
    <xf numFmtId="0" fontId="0" fillId="2" borderId="46" xfId="0" applyFill="1" applyBorder="1" applyProtection="1"/>
    <xf numFmtId="0" fontId="0" fillId="2" borderId="29" xfId="0" applyFill="1" applyBorder="1" applyProtection="1"/>
    <xf numFmtId="8" fontId="0" fillId="4" borderId="48" xfId="0" applyNumberFormat="1" applyFill="1" applyBorder="1" applyProtection="1"/>
    <xf numFmtId="8" fontId="0" fillId="4" borderId="49" xfId="0" applyNumberFormat="1" applyFill="1" applyBorder="1" applyProtection="1"/>
    <xf numFmtId="8" fontId="0" fillId="4" borderId="50" xfId="0" applyNumberFormat="1" applyFill="1" applyBorder="1" applyProtection="1"/>
    <xf numFmtId="8" fontId="0" fillId="4" borderId="52" xfId="0" applyNumberFormat="1" applyFill="1" applyBorder="1" applyProtection="1"/>
    <xf numFmtId="8" fontId="0" fillId="4" borderId="53" xfId="0" applyNumberFormat="1" applyFill="1" applyBorder="1" applyProtection="1"/>
    <xf numFmtId="8" fontId="0" fillId="4" borderId="54" xfId="0" applyNumberFormat="1" applyFill="1" applyBorder="1" applyProtection="1"/>
    <xf numFmtId="8" fontId="1" fillId="5" borderId="57" xfId="0" applyNumberFormat="1" applyFont="1" applyFill="1" applyBorder="1" applyProtection="1"/>
    <xf numFmtId="8" fontId="1" fillId="5" borderId="58" xfId="0" applyNumberFormat="1" applyFont="1" applyFill="1" applyBorder="1" applyProtection="1"/>
    <xf numFmtId="0" fontId="18" fillId="3" borderId="0" xfId="0" applyFont="1" applyFill="1" applyAlignment="1" applyProtection="1">
      <alignment vertical="center"/>
    </xf>
    <xf numFmtId="0" fontId="18" fillId="3" borderId="0" xfId="0" applyFont="1" applyFill="1" applyProtection="1"/>
    <xf numFmtId="0" fontId="0" fillId="6" borderId="6" xfId="0" applyFill="1" applyBorder="1" applyProtection="1"/>
    <xf numFmtId="0" fontId="0" fillId="6" borderId="46" xfId="0" applyFill="1" applyBorder="1" applyProtection="1"/>
    <xf numFmtId="0" fontId="0" fillId="6" borderId="29" xfId="0" applyFill="1" applyBorder="1" applyProtection="1"/>
    <xf numFmtId="8" fontId="1" fillId="5" borderId="27" xfId="0" applyNumberFormat="1" applyFont="1" applyFill="1" applyBorder="1" applyProtection="1"/>
    <xf numFmtId="8" fontId="1" fillId="5" borderId="28" xfId="0" applyNumberFormat="1" applyFont="1" applyFill="1" applyBorder="1" applyProtection="1"/>
    <xf numFmtId="8" fontId="1" fillId="3" borderId="0" xfId="0" applyNumberFormat="1" applyFont="1" applyFill="1" applyProtection="1"/>
    <xf numFmtId="8" fontId="1" fillId="5" borderId="29" xfId="0" applyNumberFormat="1" applyFont="1" applyFill="1" applyBorder="1" applyProtection="1"/>
    <xf numFmtId="0" fontId="0" fillId="6" borderId="30" xfId="0" applyFill="1" applyBorder="1" applyProtection="1"/>
    <xf numFmtId="0" fontId="0" fillId="6" borderId="36" xfId="0" applyFill="1" applyBorder="1" applyProtection="1"/>
    <xf numFmtId="8" fontId="11" fillId="7" borderId="27" xfId="0" applyNumberFormat="1" applyFont="1" applyFill="1" applyBorder="1" applyAlignment="1" applyProtection="1">
      <alignment horizontal="right" vertical="center" wrapText="1"/>
    </xf>
    <xf numFmtId="8" fontId="11" fillId="7" borderId="28" xfId="0" applyNumberFormat="1" applyFont="1" applyFill="1" applyBorder="1" applyAlignment="1" applyProtection="1">
      <alignment horizontal="right" vertical="center" wrapText="1"/>
    </xf>
    <xf numFmtId="8" fontId="11" fillId="3" borderId="0" xfId="0" applyNumberFormat="1" applyFont="1" applyFill="1" applyBorder="1" applyAlignment="1" applyProtection="1">
      <alignment horizontal="right" vertical="center" wrapText="1"/>
    </xf>
    <xf numFmtId="8" fontId="11" fillId="7" borderId="29" xfId="0" applyNumberFormat="1" applyFont="1" applyFill="1" applyBorder="1" applyAlignment="1" applyProtection="1">
      <alignment horizontal="right" vertical="center" wrapText="1"/>
    </xf>
    <xf numFmtId="164" fontId="11" fillId="0" borderId="0" xfId="0" applyNumberFormat="1" applyFont="1" applyBorder="1" applyAlignment="1" applyProtection="1">
      <alignment horizontal="center" vertical="center" wrapText="1"/>
    </xf>
    <xf numFmtId="164" fontId="11" fillId="3" borderId="0" xfId="0" applyNumberFormat="1" applyFont="1" applyFill="1" applyBorder="1" applyAlignment="1" applyProtection="1">
      <alignment horizontal="center" vertical="center" wrapText="1"/>
    </xf>
    <xf numFmtId="0" fontId="10" fillId="0" borderId="0" xfId="0" applyFont="1" applyBorder="1" applyAlignment="1" applyProtection="1">
      <alignment horizontal="right" vertical="center" wrapText="1"/>
    </xf>
    <xf numFmtId="10" fontId="11" fillId="3" borderId="3" xfId="0" applyNumberFormat="1" applyFont="1" applyFill="1" applyBorder="1" applyAlignment="1" applyProtection="1">
      <alignment horizontal="center" vertical="center" wrapText="1"/>
    </xf>
    <xf numFmtId="0" fontId="2" fillId="0" borderId="0" xfId="0" applyFont="1" applyAlignment="1" applyProtection="1">
      <alignment horizontal="center" wrapText="1"/>
    </xf>
    <xf numFmtId="0" fontId="2" fillId="0" borderId="0" xfId="0" applyFont="1" applyAlignment="1" applyProtection="1">
      <alignment horizontal="center"/>
    </xf>
    <xf numFmtId="0" fontId="4" fillId="0" borderId="1" xfId="0" applyFont="1" applyBorder="1" applyAlignment="1" applyProtection="1">
      <alignment horizontal="center" vertical="top"/>
    </xf>
    <xf numFmtId="0" fontId="4" fillId="0" borderId="0" xfId="0" applyFont="1" applyBorder="1" applyAlignment="1" applyProtection="1">
      <alignment horizontal="center" vertical="top"/>
    </xf>
    <xf numFmtId="0" fontId="7" fillId="0" borderId="3" xfId="0" applyFont="1" applyBorder="1" applyAlignment="1" applyProtection="1">
      <alignment horizontal="left" vertical="center"/>
      <protection locked="0"/>
    </xf>
    <xf numFmtId="0" fontId="6" fillId="2" borderId="5" xfId="0" applyFont="1" applyFill="1" applyBorder="1" applyAlignment="1" applyProtection="1">
      <alignment horizontal="left" vertical="center" wrapText="1"/>
    </xf>
    <xf numFmtId="0" fontId="6" fillId="2" borderId="6" xfId="0" applyFont="1" applyFill="1" applyBorder="1" applyAlignment="1" applyProtection="1">
      <alignment horizontal="left" vertical="center" wrapText="1"/>
    </xf>
    <xf numFmtId="0" fontId="6" fillId="2" borderId="7" xfId="0" applyFont="1" applyFill="1" applyBorder="1" applyAlignment="1" applyProtection="1">
      <alignment horizontal="left" vertical="center" wrapText="1"/>
    </xf>
    <xf numFmtId="0" fontId="0" fillId="0" borderId="9"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0" fillId="0" borderId="11" xfId="0" applyFont="1" applyBorder="1" applyAlignment="1" applyProtection="1">
      <alignment horizontal="left" vertical="center" wrapText="1"/>
    </xf>
    <xf numFmtId="0" fontId="13" fillId="0" borderId="2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3" fillId="0" borderId="11" xfId="0" applyFont="1" applyBorder="1" applyAlignment="1" applyProtection="1">
      <alignment vertical="center" wrapText="1"/>
      <protection locked="0"/>
    </xf>
    <xf numFmtId="0" fontId="11" fillId="5" borderId="16" xfId="0" applyFont="1" applyFill="1" applyBorder="1" applyAlignment="1" applyProtection="1">
      <alignment horizontal="center" vertical="center" wrapText="1"/>
    </xf>
    <xf numFmtId="0" fontId="11" fillId="5" borderId="21" xfId="0" applyFont="1" applyFill="1" applyBorder="1" applyAlignment="1" applyProtection="1">
      <alignment horizontal="center" vertical="center" wrapText="1"/>
    </xf>
    <xf numFmtId="0" fontId="13" fillId="0" borderId="22" xfId="0" applyFont="1" applyBorder="1" applyAlignment="1" applyProtection="1">
      <alignment vertical="center" wrapText="1"/>
    </xf>
    <xf numFmtId="0" fontId="13" fillId="0" borderId="23" xfId="0" applyFont="1" applyBorder="1" applyAlignment="1" applyProtection="1">
      <alignment vertical="center" wrapText="1"/>
    </xf>
    <xf numFmtId="0" fontId="14" fillId="4" borderId="12" xfId="0" applyFont="1" applyFill="1" applyBorder="1" applyAlignment="1" applyProtection="1">
      <alignment vertical="center" wrapText="1"/>
    </xf>
    <xf numFmtId="0" fontId="14" fillId="4" borderId="24" xfId="0" applyFont="1" applyFill="1" applyBorder="1" applyAlignment="1" applyProtection="1">
      <alignment vertical="center" wrapText="1"/>
    </xf>
    <xf numFmtId="0" fontId="11" fillId="4" borderId="14" xfId="0" applyFont="1" applyFill="1" applyBorder="1" applyAlignment="1" applyProtection="1">
      <alignment horizontal="right" vertical="center" wrapText="1"/>
    </xf>
    <xf numFmtId="0" fontId="11" fillId="4" borderId="19" xfId="0" applyFont="1" applyFill="1" applyBorder="1" applyAlignment="1" applyProtection="1">
      <alignment horizontal="right" vertical="center" wrapText="1"/>
    </xf>
    <xf numFmtId="0" fontId="11" fillId="4" borderId="15" xfId="0" applyFont="1" applyFill="1" applyBorder="1" applyAlignment="1" applyProtection="1">
      <alignment horizontal="right" vertical="center" wrapText="1"/>
    </xf>
    <xf numFmtId="0" fontId="11" fillId="4" borderId="20" xfId="0" applyFont="1" applyFill="1" applyBorder="1" applyAlignment="1" applyProtection="1">
      <alignment horizontal="right" vertical="center" wrapText="1"/>
    </xf>
    <xf numFmtId="0" fontId="13" fillId="4" borderId="17" xfId="0" applyFont="1" applyFill="1" applyBorder="1" applyAlignment="1" applyProtection="1">
      <alignment vertical="center" wrapText="1"/>
    </xf>
    <xf numFmtId="0" fontId="13" fillId="4" borderId="1" xfId="0" applyFont="1" applyFill="1" applyBorder="1" applyAlignment="1" applyProtection="1">
      <alignment vertical="center" wrapText="1"/>
    </xf>
    <xf numFmtId="0" fontId="1" fillId="4" borderId="12"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17" xfId="0" applyFont="1" applyFill="1" applyBorder="1" applyAlignment="1" applyProtection="1">
      <alignment horizontal="left" vertical="center" wrapText="1"/>
    </xf>
    <xf numFmtId="0" fontId="1" fillId="4" borderId="18" xfId="0" applyFont="1" applyFill="1" applyBorder="1" applyAlignment="1" applyProtection="1">
      <alignment horizontal="left" vertical="center" wrapText="1"/>
    </xf>
    <xf numFmtId="164" fontId="11" fillId="0" borderId="14" xfId="0" applyNumberFormat="1" applyFont="1" applyBorder="1" applyAlignment="1" applyProtection="1">
      <alignment horizontal="right" vertical="center" wrapText="1"/>
    </xf>
    <xf numFmtId="164" fontId="11" fillId="0" borderId="19" xfId="0" applyNumberFormat="1" applyFont="1" applyBorder="1" applyAlignment="1" applyProtection="1">
      <alignment horizontal="right" vertical="center" wrapText="1"/>
    </xf>
    <xf numFmtId="0" fontId="11" fillId="0" borderId="17" xfId="0" applyFont="1" applyBorder="1" applyAlignment="1" applyProtection="1">
      <alignment horizontal="right" vertical="center" wrapText="1"/>
    </xf>
    <xf numFmtId="0" fontId="11" fillId="0" borderId="1" xfId="0" applyFont="1" applyBorder="1" applyAlignment="1" applyProtection="1">
      <alignment horizontal="right" vertical="center" wrapText="1"/>
    </xf>
    <xf numFmtId="0" fontId="11" fillId="5" borderId="25" xfId="0" applyFont="1" applyFill="1" applyBorder="1" applyAlignment="1" applyProtection="1">
      <alignment horizontal="right" vertical="center" wrapText="1"/>
    </xf>
    <xf numFmtId="0" fontId="11" fillId="5" borderId="26" xfId="0" applyFont="1" applyFill="1" applyBorder="1" applyAlignment="1" applyProtection="1">
      <alignment horizontal="right" vertical="center" wrapText="1"/>
    </xf>
    <xf numFmtId="0" fontId="0" fillId="4" borderId="31" xfId="0" applyFont="1" applyFill="1" applyBorder="1" applyAlignment="1" applyProtection="1">
      <alignment horizontal="left" vertical="top" wrapText="1"/>
    </xf>
    <xf numFmtId="0" fontId="0" fillId="4" borderId="32" xfId="0" applyFont="1" applyFill="1" applyBorder="1" applyAlignment="1" applyProtection="1">
      <alignment horizontal="left" vertical="top" wrapText="1"/>
    </xf>
    <xf numFmtId="0" fontId="0" fillId="4" borderId="33" xfId="0" applyFont="1" applyFill="1" applyBorder="1" applyAlignment="1" applyProtection="1">
      <alignment horizontal="left" vertical="top" wrapText="1"/>
    </xf>
    <xf numFmtId="0" fontId="11" fillId="0" borderId="12" xfId="0" applyFont="1" applyBorder="1" applyAlignment="1" applyProtection="1">
      <alignment horizontal="right" vertical="center" wrapText="1"/>
    </xf>
    <xf numFmtId="0" fontId="11" fillId="0" borderId="24" xfId="0" applyFont="1" applyBorder="1" applyAlignment="1" applyProtection="1">
      <alignment horizontal="right" vertical="center" wrapText="1"/>
    </xf>
    <xf numFmtId="0" fontId="13" fillId="0" borderId="39" xfId="0" applyFont="1" applyBorder="1" applyAlignment="1" applyProtection="1">
      <alignment vertical="center" wrapText="1"/>
      <protection locked="0"/>
    </xf>
    <xf numFmtId="0" fontId="13" fillId="0" borderId="40" xfId="0" applyFont="1" applyBorder="1" applyAlignment="1" applyProtection="1">
      <alignment vertical="center" wrapText="1"/>
      <protection locked="0"/>
    </xf>
    <xf numFmtId="0" fontId="10" fillId="0" borderId="34"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0" fillId="0" borderId="35" xfId="0" applyFont="1" applyBorder="1" applyAlignment="1" applyProtection="1">
      <alignment horizontal="left" vertical="top" wrapText="1"/>
      <protection locked="0"/>
    </xf>
    <xf numFmtId="0" fontId="6" fillId="2" borderId="25" xfId="0" applyFont="1" applyFill="1" applyBorder="1" applyAlignment="1" applyProtection="1">
      <alignment horizontal="left" vertical="center" wrapText="1"/>
    </xf>
    <xf numFmtId="0" fontId="6" fillId="2" borderId="30" xfId="0" applyFont="1" applyFill="1" applyBorder="1" applyAlignment="1" applyProtection="1">
      <alignment horizontal="left" vertical="center" wrapText="1"/>
    </xf>
    <xf numFmtId="0" fontId="6" fillId="2" borderId="36" xfId="0" applyFont="1" applyFill="1" applyBorder="1" applyAlignment="1" applyProtection="1">
      <alignment horizontal="left" vertical="center" wrapText="1"/>
    </xf>
    <xf numFmtId="0" fontId="0" fillId="0" borderId="37" xfId="0" applyFont="1" applyBorder="1" applyAlignment="1" applyProtection="1">
      <alignment horizontal="left" vertical="center" wrapText="1"/>
    </xf>
    <xf numFmtId="0" fontId="0" fillId="0" borderId="32" xfId="0" applyFont="1" applyBorder="1" applyAlignment="1" applyProtection="1">
      <alignment horizontal="left" vertical="center" wrapText="1"/>
    </xf>
    <xf numFmtId="0" fontId="10" fillId="0" borderId="10" xfId="0" applyFont="1" applyBorder="1" applyAlignment="1" applyProtection="1">
      <alignment horizontal="center" vertical="center" wrapText="1"/>
    </xf>
    <xf numFmtId="0" fontId="1" fillId="4" borderId="12" xfId="0" applyFont="1" applyFill="1" applyBorder="1" applyAlignment="1" applyProtection="1">
      <alignment vertical="center" wrapText="1"/>
    </xf>
    <xf numFmtId="0" fontId="1" fillId="4" borderId="24" xfId="0" applyFont="1" applyFill="1" applyBorder="1" applyAlignment="1" applyProtection="1">
      <alignment vertical="center" wrapText="1"/>
    </xf>
    <xf numFmtId="0" fontId="13" fillId="0" borderId="42" xfId="0" applyFont="1" applyBorder="1" applyAlignment="1" applyProtection="1">
      <alignment vertical="center" wrapText="1"/>
      <protection locked="0"/>
    </xf>
    <xf numFmtId="0" fontId="13" fillId="0" borderId="43" xfId="0" applyFont="1" applyBorder="1" applyAlignment="1" applyProtection="1">
      <alignment vertical="center" wrapText="1"/>
      <protection locked="0"/>
    </xf>
    <xf numFmtId="0" fontId="11" fillId="4" borderId="16" xfId="0" applyFont="1" applyFill="1" applyBorder="1" applyAlignment="1" applyProtection="1">
      <alignment horizontal="right" vertical="center" wrapText="1"/>
    </xf>
    <xf numFmtId="0" fontId="11" fillId="4" borderId="21" xfId="0" applyFont="1" applyFill="1" applyBorder="1" applyAlignment="1" applyProtection="1">
      <alignment horizontal="right" vertical="center" wrapText="1"/>
    </xf>
    <xf numFmtId="0" fontId="16" fillId="6" borderId="59" xfId="0" applyFont="1" applyFill="1" applyBorder="1" applyAlignment="1" applyProtection="1">
      <alignment horizontal="left" vertical="center"/>
    </xf>
    <xf numFmtId="0" fontId="17" fillId="6" borderId="27" xfId="0" applyFont="1" applyFill="1" applyBorder="1" applyAlignment="1" applyProtection="1">
      <alignment horizontal="left" vertical="center"/>
    </xf>
    <xf numFmtId="0" fontId="4" fillId="7" borderId="59" xfId="0" applyFont="1" applyFill="1" applyBorder="1" applyAlignment="1" applyProtection="1">
      <alignment horizontal="left" vertical="center"/>
    </xf>
    <xf numFmtId="0" fontId="4" fillId="7" borderId="27" xfId="0" applyFont="1" applyFill="1" applyBorder="1" applyAlignment="1" applyProtection="1">
      <alignment horizontal="left" vertical="center"/>
    </xf>
    <xf numFmtId="0" fontId="0" fillId="0" borderId="6" xfId="0" applyFont="1" applyBorder="1" applyAlignment="1" applyProtection="1">
      <alignment horizontal="left" vertical="center" wrapText="1"/>
    </xf>
    <xf numFmtId="164" fontId="11" fillId="0" borderId="0" xfId="0" applyNumberFormat="1" applyFont="1" applyBorder="1" applyAlignment="1" applyProtection="1">
      <alignment horizontal="left" vertical="center" wrapText="1"/>
    </xf>
    <xf numFmtId="0" fontId="16" fillId="6" borderId="44" xfId="0" applyFont="1" applyFill="1" applyBorder="1" applyAlignment="1" applyProtection="1">
      <alignment horizontal="left" vertical="center"/>
    </xf>
    <xf numFmtId="0" fontId="17" fillId="6" borderId="45" xfId="0" applyFont="1" applyFill="1" applyBorder="1" applyAlignment="1" applyProtection="1">
      <alignment horizontal="left" vertical="center"/>
    </xf>
    <xf numFmtId="0" fontId="18" fillId="4" borderId="47" xfId="0" applyFont="1" applyFill="1" applyBorder="1" applyAlignment="1" applyProtection="1">
      <alignment horizontal="left" vertical="center"/>
    </xf>
    <xf numFmtId="0" fontId="18" fillId="4" borderId="48" xfId="0" applyFont="1" applyFill="1" applyBorder="1" applyAlignment="1" applyProtection="1">
      <alignment horizontal="left" vertical="center"/>
    </xf>
    <xf numFmtId="0" fontId="18" fillId="4" borderId="51" xfId="0" applyFont="1" applyFill="1" applyBorder="1" applyAlignment="1" applyProtection="1">
      <alignment horizontal="left" vertical="center"/>
    </xf>
    <xf numFmtId="0" fontId="18" fillId="4" borderId="52" xfId="0" applyFont="1" applyFill="1" applyBorder="1" applyAlignment="1" applyProtection="1">
      <alignment horizontal="left" vertical="center"/>
    </xf>
    <xf numFmtId="0" fontId="11" fillId="5" borderId="55" xfId="0" applyFont="1" applyFill="1" applyBorder="1" applyAlignment="1" applyProtection="1">
      <alignment horizontal="right" vertical="center" wrapText="1"/>
    </xf>
    <xf numFmtId="0" fontId="11" fillId="5" borderId="56" xfId="0" applyFont="1" applyFill="1" applyBorder="1" applyAlignment="1" applyProtection="1">
      <alignment horizontal="righ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2"/>
  <sheetViews>
    <sheetView showGridLines="0" tabSelected="1" zoomScale="85" zoomScaleNormal="85" workbookViewId="0">
      <selection activeCell="A140" sqref="A140:B140"/>
    </sheetView>
  </sheetViews>
  <sheetFormatPr defaultColWidth="0" defaultRowHeight="14.4" zeroHeight="1" x14ac:dyDescent="0.3"/>
  <cols>
    <col min="1" max="1" width="46.6640625" style="1" customWidth="1"/>
    <col min="2" max="2" width="44.5546875" style="1" customWidth="1"/>
    <col min="3" max="3" width="21" style="1" customWidth="1"/>
    <col min="4" max="4" width="21.5546875" style="1" customWidth="1"/>
    <col min="5" max="5" width="20.88671875" style="1" customWidth="1"/>
    <col min="6" max="6" width="21.109375" style="1" customWidth="1"/>
    <col min="7" max="7" width="20.6640625" style="1" customWidth="1"/>
    <col min="8" max="8" width="1.44140625" style="32" customWidth="1"/>
    <col min="9" max="9" width="22.88671875" style="32" customWidth="1"/>
    <col min="10" max="10" width="22.88671875" style="1" customWidth="1"/>
    <col min="11" max="11" width="0" style="1" hidden="1" customWidth="1"/>
    <col min="12" max="16384" width="8.88671875" style="1" hidden="1"/>
  </cols>
  <sheetData>
    <row r="1" spans="1:10" ht="45" customHeight="1" x14ac:dyDescent="0.4">
      <c r="A1" s="66" t="s">
        <v>0</v>
      </c>
      <c r="B1" s="67"/>
      <c r="C1" s="67"/>
      <c r="D1" s="67"/>
      <c r="E1" s="67"/>
      <c r="F1" s="67"/>
      <c r="G1" s="67"/>
      <c r="H1" s="67"/>
      <c r="I1" s="67"/>
      <c r="J1" s="67"/>
    </row>
    <row r="2" spans="1:10" s="2" customFormat="1" ht="36.75" customHeight="1" x14ac:dyDescent="0.25">
      <c r="A2" s="68" t="s">
        <v>1</v>
      </c>
      <c r="B2" s="69"/>
      <c r="C2" s="69"/>
      <c r="D2" s="69"/>
      <c r="E2" s="69"/>
      <c r="F2" s="69"/>
      <c r="G2" s="69"/>
      <c r="H2" s="69"/>
      <c r="I2" s="69"/>
      <c r="J2" s="69"/>
    </row>
    <row r="3" spans="1:10" ht="19.95" customHeight="1" x14ac:dyDescent="0.25">
      <c r="A3" s="3" t="s">
        <v>2</v>
      </c>
      <c r="B3" s="70" t="s">
        <v>81</v>
      </c>
      <c r="C3" s="70"/>
      <c r="D3" s="70"/>
      <c r="E3" s="70"/>
      <c r="F3" s="70"/>
      <c r="G3" s="70"/>
      <c r="H3" s="70"/>
      <c r="I3" s="70"/>
      <c r="J3" s="4"/>
    </row>
    <row r="4" spans="1:10" ht="21" customHeight="1" x14ac:dyDescent="0.25">
      <c r="A4" s="3" t="s">
        <v>3</v>
      </c>
      <c r="B4" s="70" t="s">
        <v>80</v>
      </c>
      <c r="C4" s="70"/>
      <c r="D4" s="70"/>
      <c r="E4" s="70"/>
      <c r="F4" s="70"/>
      <c r="G4" s="70"/>
      <c r="H4" s="70"/>
      <c r="I4" s="70"/>
      <c r="J4" s="4"/>
    </row>
    <row r="5" spans="1:10" ht="21" customHeight="1" thickBot="1" x14ac:dyDescent="0.3">
      <c r="A5" s="5"/>
      <c r="B5" s="6"/>
      <c r="C5" s="6"/>
      <c r="D5" s="6"/>
      <c r="E5" s="6"/>
      <c r="F5" s="6"/>
      <c r="G5" s="6"/>
      <c r="H5" s="7"/>
      <c r="I5" s="7"/>
      <c r="J5" s="6"/>
    </row>
    <row r="6" spans="1:10" ht="29.4" customHeight="1" x14ac:dyDescent="0.25">
      <c r="A6" s="71" t="s">
        <v>4</v>
      </c>
      <c r="B6" s="72"/>
      <c r="C6" s="72"/>
      <c r="D6" s="72"/>
      <c r="E6" s="72"/>
      <c r="F6" s="72"/>
      <c r="G6" s="72"/>
      <c r="H6" s="72"/>
      <c r="I6" s="73"/>
      <c r="J6" s="8"/>
    </row>
    <row r="7" spans="1:10" ht="43.5" customHeight="1" x14ac:dyDescent="0.25">
      <c r="A7" s="74" t="s">
        <v>5</v>
      </c>
      <c r="B7" s="75"/>
      <c r="C7" s="75"/>
      <c r="D7" s="75"/>
      <c r="E7" s="75"/>
      <c r="F7" s="75"/>
      <c r="G7" s="75"/>
      <c r="H7" s="75"/>
      <c r="I7" s="76"/>
      <c r="J7" s="9"/>
    </row>
    <row r="8" spans="1:10" ht="8.25" customHeight="1" x14ac:dyDescent="0.25">
      <c r="A8" s="9"/>
      <c r="B8" s="9"/>
      <c r="C8" s="9"/>
      <c r="D8" s="9"/>
      <c r="E8" s="9"/>
      <c r="F8" s="9"/>
      <c r="G8" s="9"/>
      <c r="H8" s="10"/>
      <c r="I8" s="10"/>
      <c r="J8" s="9"/>
    </row>
    <row r="9" spans="1:10" ht="29.4" customHeight="1" x14ac:dyDescent="0.3">
      <c r="A9" s="92" t="s">
        <v>6</v>
      </c>
      <c r="B9" s="93"/>
      <c r="C9" s="86" t="s">
        <v>7</v>
      </c>
      <c r="D9" s="88" t="s">
        <v>8</v>
      </c>
      <c r="E9" s="88" t="s">
        <v>9</v>
      </c>
      <c r="F9" s="88" t="s">
        <v>10</v>
      </c>
      <c r="G9" s="86" t="s">
        <v>11</v>
      </c>
      <c r="H9" s="11"/>
      <c r="I9" s="80" t="s">
        <v>12</v>
      </c>
    </row>
    <row r="10" spans="1:10" ht="29.4" customHeight="1" x14ac:dyDescent="0.3">
      <c r="A10" s="94"/>
      <c r="B10" s="95"/>
      <c r="C10" s="87"/>
      <c r="D10" s="89"/>
      <c r="E10" s="89"/>
      <c r="F10" s="89"/>
      <c r="G10" s="87"/>
      <c r="H10" s="11"/>
      <c r="I10" s="81"/>
    </row>
    <row r="11" spans="1:10" ht="29.4" customHeight="1" x14ac:dyDescent="0.25">
      <c r="A11" s="82" t="s">
        <v>13</v>
      </c>
      <c r="B11" s="83"/>
      <c r="C11" s="12"/>
      <c r="D11" s="12"/>
      <c r="E11" s="12">
        <v>1000000</v>
      </c>
      <c r="F11" s="12">
        <v>3500000</v>
      </c>
      <c r="G11" s="12">
        <v>2500000</v>
      </c>
      <c r="H11" s="13"/>
      <c r="I11" s="14">
        <f>SUM(C11:G11)</f>
        <v>7000000</v>
      </c>
    </row>
    <row r="12" spans="1:10" ht="18" customHeight="1" x14ac:dyDescent="0.25">
      <c r="A12" s="15"/>
      <c r="B12" s="9"/>
      <c r="C12" s="9"/>
      <c r="D12" s="9"/>
      <c r="E12" s="9"/>
      <c r="F12" s="9"/>
      <c r="G12" s="9"/>
      <c r="H12" s="10"/>
      <c r="I12" s="9"/>
    </row>
    <row r="13" spans="1:10" ht="30" customHeight="1" x14ac:dyDescent="0.3">
      <c r="A13" s="84" t="s">
        <v>14</v>
      </c>
      <c r="B13" s="85"/>
      <c r="C13" s="86" t="s">
        <v>7</v>
      </c>
      <c r="D13" s="88" t="s">
        <v>8</v>
      </c>
      <c r="E13" s="88" t="s">
        <v>9</v>
      </c>
      <c r="F13" s="88" t="s">
        <v>10</v>
      </c>
      <c r="G13" s="86" t="s">
        <v>11</v>
      </c>
      <c r="H13" s="11"/>
      <c r="I13" s="80" t="s">
        <v>12</v>
      </c>
    </row>
    <row r="14" spans="1:10" ht="28.2" customHeight="1" x14ac:dyDescent="0.3">
      <c r="A14" s="90" t="s">
        <v>15</v>
      </c>
      <c r="B14" s="91"/>
      <c r="C14" s="87"/>
      <c r="D14" s="89"/>
      <c r="E14" s="89"/>
      <c r="F14" s="89"/>
      <c r="G14" s="87"/>
      <c r="H14" s="11"/>
      <c r="I14" s="81"/>
    </row>
    <row r="15" spans="1:10" ht="15" x14ac:dyDescent="0.25">
      <c r="A15" s="77" t="s">
        <v>66</v>
      </c>
      <c r="B15" s="78"/>
      <c r="C15" s="12">
        <v>0</v>
      </c>
      <c r="D15" s="12">
        <v>0</v>
      </c>
      <c r="E15" s="12">
        <v>0</v>
      </c>
      <c r="F15" s="12">
        <v>14700000</v>
      </c>
      <c r="G15" s="12">
        <v>10300000</v>
      </c>
      <c r="H15" s="13"/>
      <c r="I15" s="14">
        <f>SUM(C15:G15)</f>
        <v>25000000</v>
      </c>
    </row>
    <row r="16" spans="1:10" ht="15" x14ac:dyDescent="0.25">
      <c r="A16" s="77" t="s">
        <v>67</v>
      </c>
      <c r="B16" s="78"/>
      <c r="C16" s="12">
        <v>800000</v>
      </c>
      <c r="D16" s="12">
        <v>3150000</v>
      </c>
      <c r="E16" s="12">
        <v>10250000</v>
      </c>
      <c r="F16" s="12">
        <v>9301000</v>
      </c>
      <c r="G16" s="12">
        <v>0</v>
      </c>
      <c r="H16" s="13"/>
      <c r="I16" s="14">
        <f t="shared" ref="I16:I17" si="0">SUM(C16:G16)</f>
        <v>23501000</v>
      </c>
    </row>
    <row r="17" spans="1:10" ht="15" x14ac:dyDescent="0.25">
      <c r="A17" s="77" t="s">
        <v>68</v>
      </c>
      <c r="B17" s="78"/>
      <c r="C17" s="12">
        <v>800000</v>
      </c>
      <c r="D17" s="12">
        <v>1700000</v>
      </c>
      <c r="E17" s="12">
        <v>5750000</v>
      </c>
      <c r="F17" s="12">
        <v>5150000</v>
      </c>
      <c r="G17" s="12">
        <v>1600000</v>
      </c>
      <c r="H17" s="13"/>
      <c r="I17" s="14">
        <f t="shared" si="0"/>
        <v>15000000</v>
      </c>
    </row>
    <row r="18" spans="1:10" ht="15" x14ac:dyDescent="0.25">
      <c r="A18" s="78" t="s">
        <v>69</v>
      </c>
      <c r="B18" s="79"/>
      <c r="C18" s="12">
        <v>0</v>
      </c>
      <c r="D18" s="12">
        <v>0</v>
      </c>
      <c r="E18" s="12">
        <v>1000000</v>
      </c>
      <c r="F18" s="12">
        <v>2500000</v>
      </c>
      <c r="G18" s="12">
        <v>1500000</v>
      </c>
      <c r="H18" s="13"/>
      <c r="I18" s="14">
        <f>SUM(C18:G18)</f>
        <v>5000000</v>
      </c>
    </row>
    <row r="19" spans="1:10" ht="15" x14ac:dyDescent="0.25">
      <c r="A19" s="78" t="s">
        <v>70</v>
      </c>
      <c r="B19" s="79"/>
      <c r="C19" s="12">
        <v>1927.536231884058</v>
      </c>
      <c r="D19" s="12">
        <v>111889.85840579713</v>
      </c>
      <c r="E19" s="12">
        <v>134276.81159420288</v>
      </c>
      <c r="F19" s="12">
        <v>134276.81159420288</v>
      </c>
      <c r="G19" s="12">
        <v>411966.66666666674</v>
      </c>
      <c r="H19" s="13"/>
      <c r="I19" s="14">
        <f>SUM(C19:G19)</f>
        <v>794337.6844927537</v>
      </c>
    </row>
    <row r="20" spans="1:10" ht="15" x14ac:dyDescent="0.25">
      <c r="A20" s="78" t="s">
        <v>71</v>
      </c>
      <c r="B20" s="79"/>
      <c r="C20" s="12">
        <v>5072.463768115942</v>
      </c>
      <c r="D20" s="12">
        <v>296376.81159420288</v>
      </c>
      <c r="E20" s="12">
        <v>353623.18840579712</v>
      </c>
      <c r="F20" s="12">
        <v>353623.18840579712</v>
      </c>
      <c r="G20" s="12">
        <v>1083333.3333333333</v>
      </c>
      <c r="H20" s="13"/>
      <c r="I20" s="14">
        <f>SUM(C20:G20)</f>
        <v>2092028.9855072463</v>
      </c>
    </row>
    <row r="21" spans="1:10" ht="15" x14ac:dyDescent="0.25">
      <c r="A21" s="78"/>
      <c r="B21" s="79"/>
      <c r="C21" s="12"/>
      <c r="D21" s="12"/>
      <c r="E21" s="12"/>
      <c r="F21" s="12"/>
      <c r="G21" s="12"/>
      <c r="H21" s="13"/>
      <c r="I21" s="14">
        <f>SUM(C21:G21)</f>
        <v>0</v>
      </c>
    </row>
    <row r="22" spans="1:10" ht="15" x14ac:dyDescent="0.25">
      <c r="A22" s="77"/>
      <c r="B22" s="78"/>
      <c r="C22" s="12"/>
      <c r="D22" s="12"/>
      <c r="E22" s="12"/>
      <c r="F22" s="12"/>
      <c r="G22" s="12"/>
      <c r="H22" s="13"/>
      <c r="I22" s="14">
        <f>SUM(C22:G22)</f>
        <v>0</v>
      </c>
    </row>
    <row r="23" spans="1:10" x14ac:dyDescent="0.3">
      <c r="A23" s="105" t="s">
        <v>16</v>
      </c>
      <c r="B23" s="106"/>
      <c r="C23" s="96">
        <f>SUM(C15:C22)</f>
        <v>1607000</v>
      </c>
      <c r="D23" s="96">
        <f>SUM(D15:D22)</f>
        <v>5258266.67</v>
      </c>
      <c r="E23" s="96">
        <f>SUM(E15:E22)</f>
        <v>17487900</v>
      </c>
      <c r="F23" s="96">
        <f>SUM(F15:F22)</f>
        <v>32138900</v>
      </c>
      <c r="G23" s="96">
        <f>SUM(G15:G22)</f>
        <v>14895300</v>
      </c>
      <c r="H23" s="16"/>
      <c r="I23" s="96">
        <f>SUM(I15:I22)</f>
        <v>71387366.670000002</v>
      </c>
    </row>
    <row r="24" spans="1:10" x14ac:dyDescent="0.3">
      <c r="A24" s="98" t="s">
        <v>17</v>
      </c>
      <c r="B24" s="99"/>
      <c r="C24" s="97"/>
      <c r="D24" s="97"/>
      <c r="E24" s="97"/>
      <c r="F24" s="97"/>
      <c r="G24" s="97"/>
      <c r="H24" s="16"/>
      <c r="I24" s="97"/>
    </row>
    <row r="25" spans="1:10" ht="15.75" customHeight="1" thickBot="1" x14ac:dyDescent="0.3">
      <c r="A25" s="17"/>
      <c r="B25" s="9"/>
      <c r="C25" s="9"/>
      <c r="D25" s="9"/>
      <c r="E25" s="9"/>
      <c r="F25" s="9"/>
      <c r="G25" s="9"/>
      <c r="H25" s="10"/>
      <c r="I25" s="10"/>
      <c r="J25" s="9"/>
    </row>
    <row r="26" spans="1:10" ht="29.4" customHeight="1" thickBot="1" x14ac:dyDescent="0.3">
      <c r="A26" s="100" t="s">
        <v>18</v>
      </c>
      <c r="B26" s="101"/>
      <c r="C26" s="18">
        <f>SUM(C11,C23)</f>
        <v>1607000</v>
      </c>
      <c r="D26" s="18">
        <f>SUM(D11,D23)</f>
        <v>5258266.67</v>
      </c>
      <c r="E26" s="18">
        <f>SUM(E11,E23)</f>
        <v>18487900</v>
      </c>
      <c r="F26" s="18">
        <f>SUM(F11,F23)</f>
        <v>35638900</v>
      </c>
      <c r="G26" s="19">
        <f>SUM(G11,G23)</f>
        <v>17395300</v>
      </c>
      <c r="H26" s="13"/>
      <c r="I26" s="20">
        <f>SUM(C26:G26)</f>
        <v>78387366.670000002</v>
      </c>
      <c r="J26" s="9"/>
    </row>
    <row r="27" spans="1:10" ht="29.4" customHeight="1" thickBot="1" x14ac:dyDescent="0.3">
      <c r="A27" s="21"/>
      <c r="B27" s="9"/>
      <c r="C27" s="9"/>
      <c r="D27" s="9"/>
      <c r="E27" s="9"/>
      <c r="F27" s="9"/>
      <c r="G27" s="9"/>
      <c r="H27" s="10"/>
      <c r="I27" s="10"/>
      <c r="J27" s="9"/>
    </row>
    <row r="28" spans="1:10" ht="54.75" customHeight="1" x14ac:dyDescent="0.3">
      <c r="A28" s="102" t="s">
        <v>19</v>
      </c>
      <c r="B28" s="103"/>
      <c r="C28" s="103"/>
      <c r="D28" s="103"/>
      <c r="E28" s="103"/>
      <c r="F28" s="103"/>
      <c r="G28" s="103"/>
      <c r="H28" s="103"/>
      <c r="I28" s="104"/>
      <c r="J28" s="9"/>
    </row>
    <row r="29" spans="1:10" ht="124.5" customHeight="1" thickBot="1" x14ac:dyDescent="0.35">
      <c r="A29" s="109" t="s">
        <v>83</v>
      </c>
      <c r="B29" s="110"/>
      <c r="C29" s="110"/>
      <c r="D29" s="110"/>
      <c r="E29" s="110"/>
      <c r="F29" s="110"/>
      <c r="G29" s="110"/>
      <c r="H29" s="110"/>
      <c r="I29" s="111"/>
      <c r="J29" s="9"/>
    </row>
    <row r="30" spans="1:10" ht="29.4" customHeight="1" thickBot="1" x14ac:dyDescent="0.35">
      <c r="A30" s="21"/>
      <c r="B30" s="9"/>
      <c r="C30" s="9"/>
      <c r="D30" s="9"/>
      <c r="E30" s="9"/>
      <c r="F30" s="9"/>
      <c r="G30" s="9"/>
      <c r="H30" s="10"/>
      <c r="I30" s="10"/>
      <c r="J30" s="9"/>
    </row>
    <row r="31" spans="1:10" ht="29.4" customHeight="1" thickBot="1" x14ac:dyDescent="0.35">
      <c r="A31" s="112" t="s">
        <v>20</v>
      </c>
      <c r="B31" s="113"/>
      <c r="C31" s="113"/>
      <c r="D31" s="113"/>
      <c r="E31" s="113"/>
      <c r="F31" s="113"/>
      <c r="G31" s="113"/>
      <c r="H31" s="113"/>
      <c r="I31" s="114"/>
      <c r="J31" s="22"/>
    </row>
    <row r="32" spans="1:10" ht="60.75" customHeight="1" x14ac:dyDescent="0.3">
      <c r="A32" s="115" t="s">
        <v>21</v>
      </c>
      <c r="B32" s="116"/>
      <c r="C32" s="116"/>
      <c r="D32" s="116"/>
      <c r="E32" s="116"/>
      <c r="F32" s="116"/>
      <c r="G32" s="116"/>
      <c r="H32" s="23"/>
      <c r="I32" s="24"/>
      <c r="J32" s="9"/>
    </row>
    <row r="33" spans="1:10" ht="6.75" customHeight="1" x14ac:dyDescent="0.3">
      <c r="A33" s="117"/>
      <c r="B33" s="117"/>
      <c r="C33" s="117"/>
      <c r="D33" s="117"/>
      <c r="E33" s="117"/>
      <c r="F33" s="25"/>
      <c r="G33" s="25"/>
      <c r="H33" s="26"/>
      <c r="I33" s="26"/>
      <c r="J33" s="25"/>
    </row>
    <row r="34" spans="1:10" ht="30" customHeight="1" x14ac:dyDescent="0.3">
      <c r="A34" s="118" t="s">
        <v>22</v>
      </c>
      <c r="B34" s="119"/>
      <c r="C34" s="86" t="s">
        <v>7</v>
      </c>
      <c r="D34" s="88" t="s">
        <v>8</v>
      </c>
      <c r="E34" s="88" t="s">
        <v>9</v>
      </c>
      <c r="F34" s="88" t="s">
        <v>10</v>
      </c>
      <c r="G34" s="86" t="s">
        <v>11</v>
      </c>
      <c r="H34" s="11"/>
      <c r="I34" s="80" t="s">
        <v>12</v>
      </c>
      <c r="J34" s="11"/>
    </row>
    <row r="35" spans="1:10" ht="28.2" customHeight="1" x14ac:dyDescent="0.3">
      <c r="A35" s="90" t="s">
        <v>23</v>
      </c>
      <c r="B35" s="91"/>
      <c r="C35" s="87"/>
      <c r="D35" s="89"/>
      <c r="E35" s="89"/>
      <c r="F35" s="89"/>
      <c r="G35" s="87"/>
      <c r="H35" s="11"/>
      <c r="I35" s="81"/>
      <c r="J35" s="11"/>
    </row>
    <row r="36" spans="1:10" x14ac:dyDescent="0.3">
      <c r="A36" s="77" t="s">
        <v>72</v>
      </c>
      <c r="B36" s="78"/>
      <c r="C36" s="12">
        <v>0</v>
      </c>
      <c r="D36" s="12">
        <v>236666.66666666663</v>
      </c>
      <c r="E36" s="12">
        <v>289000</v>
      </c>
      <c r="F36" s="12">
        <v>289000</v>
      </c>
      <c r="G36" s="12">
        <v>776000</v>
      </c>
      <c r="H36" s="13"/>
      <c r="I36" s="14">
        <f>SUM(C36:G36)</f>
        <v>1590666.6666666665</v>
      </c>
      <c r="J36" s="27"/>
    </row>
    <row r="37" spans="1:10" x14ac:dyDescent="0.3">
      <c r="A37" s="107"/>
      <c r="B37" s="108"/>
      <c r="C37" s="12"/>
      <c r="D37" s="12"/>
      <c r="E37" s="12"/>
      <c r="F37" s="12"/>
      <c r="G37" s="12"/>
      <c r="H37" s="13"/>
      <c r="I37" s="14">
        <f t="shared" ref="I37:I43" si="1">SUM(C37:G37)</f>
        <v>0</v>
      </c>
      <c r="J37" s="27"/>
    </row>
    <row r="38" spans="1:10" x14ac:dyDescent="0.3">
      <c r="A38" s="77"/>
      <c r="B38" s="108"/>
      <c r="C38" s="28"/>
      <c r="D38" s="12"/>
      <c r="E38" s="12"/>
      <c r="F38" s="12"/>
      <c r="G38" s="12"/>
      <c r="H38" s="13"/>
      <c r="I38" s="14">
        <f t="shared" si="1"/>
        <v>0</v>
      </c>
      <c r="J38" s="27"/>
    </row>
    <row r="39" spans="1:10" x14ac:dyDescent="0.3">
      <c r="A39" s="77"/>
      <c r="B39" s="108"/>
      <c r="C39" s="28"/>
      <c r="D39" s="12"/>
      <c r="E39" s="12"/>
      <c r="F39" s="12"/>
      <c r="G39" s="12"/>
      <c r="H39" s="13"/>
      <c r="I39" s="14">
        <f t="shared" si="1"/>
        <v>0</v>
      </c>
      <c r="J39" s="27"/>
    </row>
    <row r="40" spans="1:10" x14ac:dyDescent="0.3">
      <c r="A40" s="107"/>
      <c r="B40" s="108"/>
      <c r="C40" s="12"/>
      <c r="D40" s="12"/>
      <c r="E40" s="12"/>
      <c r="F40" s="12"/>
      <c r="G40" s="12"/>
      <c r="H40" s="13"/>
      <c r="I40" s="14">
        <f t="shared" si="1"/>
        <v>0</v>
      </c>
      <c r="J40" s="27"/>
    </row>
    <row r="41" spans="1:10" x14ac:dyDescent="0.3">
      <c r="A41" s="107" t="s">
        <v>24</v>
      </c>
      <c r="B41" s="108"/>
      <c r="C41" s="12"/>
      <c r="D41" s="12"/>
      <c r="E41" s="12"/>
      <c r="F41" s="12"/>
      <c r="G41" s="12"/>
      <c r="H41" s="13"/>
      <c r="I41" s="14">
        <f t="shared" si="1"/>
        <v>0</v>
      </c>
      <c r="J41" s="27"/>
    </row>
    <row r="42" spans="1:10" x14ac:dyDescent="0.3">
      <c r="A42" s="77" t="s">
        <v>24</v>
      </c>
      <c r="B42" s="78"/>
      <c r="C42" s="12"/>
      <c r="D42" s="12"/>
      <c r="E42" s="12"/>
      <c r="F42" s="12"/>
      <c r="G42" s="12"/>
      <c r="H42" s="13"/>
      <c r="I42" s="14">
        <f t="shared" si="1"/>
        <v>0</v>
      </c>
      <c r="J42" s="27"/>
    </row>
    <row r="43" spans="1:10" x14ac:dyDescent="0.3">
      <c r="A43" s="77" t="s">
        <v>24</v>
      </c>
      <c r="B43" s="78"/>
      <c r="C43" s="12"/>
      <c r="D43" s="29"/>
      <c r="E43" s="12"/>
      <c r="F43" s="29"/>
      <c r="G43" s="12"/>
      <c r="H43" s="13"/>
      <c r="I43" s="14">
        <f t="shared" si="1"/>
        <v>0</v>
      </c>
      <c r="J43" s="27"/>
    </row>
    <row r="44" spans="1:10" x14ac:dyDescent="0.3">
      <c r="A44" s="105" t="s">
        <v>25</v>
      </c>
      <c r="B44" s="106"/>
      <c r="C44" s="96">
        <f>SUM(C36:C43)</f>
        <v>0</v>
      </c>
      <c r="D44" s="96">
        <f>SUM(D36:D43)</f>
        <v>236666.66666666663</v>
      </c>
      <c r="E44" s="96">
        <f>SUM(E36:E43)</f>
        <v>289000</v>
      </c>
      <c r="F44" s="96">
        <f>SUM(F36:F43)</f>
        <v>289000</v>
      </c>
      <c r="G44" s="96">
        <f>SUM(G36:G43)</f>
        <v>776000</v>
      </c>
      <c r="H44" s="16"/>
      <c r="I44" s="96">
        <f>SUM(I36:I43)</f>
        <v>1590666.6666666665</v>
      </c>
      <c r="J44" s="30"/>
    </row>
    <row r="45" spans="1:10" x14ac:dyDescent="0.3">
      <c r="A45" s="98" t="s">
        <v>17</v>
      </c>
      <c r="B45" s="99"/>
      <c r="C45" s="97"/>
      <c r="D45" s="97"/>
      <c r="E45" s="97"/>
      <c r="F45" s="97"/>
      <c r="G45" s="97"/>
      <c r="H45" s="16"/>
      <c r="I45" s="97"/>
      <c r="J45" s="30"/>
    </row>
    <row r="46" spans="1:10" x14ac:dyDescent="0.3">
      <c r="A46" s="31"/>
    </row>
    <row r="47" spans="1:10" ht="25.95" customHeight="1" x14ac:dyDescent="0.3">
      <c r="A47" s="118" t="s">
        <v>26</v>
      </c>
      <c r="B47" s="119"/>
      <c r="C47" s="86" t="s">
        <v>7</v>
      </c>
      <c r="D47" s="88" t="s">
        <v>8</v>
      </c>
      <c r="E47" s="88" t="s">
        <v>9</v>
      </c>
      <c r="F47" s="88" t="s">
        <v>10</v>
      </c>
      <c r="G47" s="86" t="s">
        <v>11</v>
      </c>
      <c r="H47" s="11"/>
      <c r="I47" s="80" t="s">
        <v>12</v>
      </c>
      <c r="J47" s="11"/>
    </row>
    <row r="48" spans="1:10" ht="25.2" customHeight="1" x14ac:dyDescent="0.3">
      <c r="A48" s="90" t="s">
        <v>27</v>
      </c>
      <c r="B48" s="91"/>
      <c r="C48" s="87"/>
      <c r="D48" s="89"/>
      <c r="E48" s="89"/>
      <c r="F48" s="89"/>
      <c r="G48" s="87"/>
      <c r="H48" s="11"/>
      <c r="I48" s="81"/>
      <c r="J48" s="11"/>
    </row>
    <row r="49" spans="1:10" x14ac:dyDescent="0.3">
      <c r="A49" s="77" t="s">
        <v>74</v>
      </c>
      <c r="B49" s="78"/>
      <c r="C49" s="12">
        <v>0</v>
      </c>
      <c r="D49" s="12">
        <v>46933.333333333328</v>
      </c>
      <c r="E49" s="12">
        <v>70400</v>
      </c>
      <c r="F49" s="12">
        <v>70400</v>
      </c>
      <c r="G49" s="12">
        <v>102800</v>
      </c>
      <c r="H49" s="13"/>
      <c r="I49" s="14">
        <f>SUM(C49:G49)</f>
        <v>290533.33333333331</v>
      </c>
      <c r="J49" s="27"/>
    </row>
    <row r="50" spans="1:10" x14ac:dyDescent="0.3">
      <c r="A50" s="107"/>
      <c r="B50" s="108"/>
      <c r="C50" s="12"/>
      <c r="D50" s="12"/>
      <c r="E50" s="12"/>
      <c r="F50" s="12"/>
      <c r="G50" s="12"/>
      <c r="H50" s="13"/>
      <c r="I50" s="14">
        <f t="shared" ref="I50:I56" si="2">SUM(C50:G50)</f>
        <v>0</v>
      </c>
      <c r="J50" s="27"/>
    </row>
    <row r="51" spans="1:10" x14ac:dyDescent="0.3">
      <c r="A51" s="77" t="s">
        <v>24</v>
      </c>
      <c r="B51" s="108"/>
      <c r="C51" s="28"/>
      <c r="D51" s="12"/>
      <c r="E51" s="12"/>
      <c r="F51" s="12"/>
      <c r="G51" s="12"/>
      <c r="H51" s="13"/>
      <c r="I51" s="14">
        <f t="shared" si="2"/>
        <v>0</v>
      </c>
      <c r="J51" s="27"/>
    </row>
    <row r="52" spans="1:10" x14ac:dyDescent="0.3">
      <c r="A52" s="77" t="s">
        <v>24</v>
      </c>
      <c r="B52" s="108"/>
      <c r="C52" s="28"/>
      <c r="D52" s="12"/>
      <c r="E52" s="12"/>
      <c r="F52" s="12"/>
      <c r="G52" s="12"/>
      <c r="H52" s="13"/>
      <c r="I52" s="14">
        <f t="shared" si="2"/>
        <v>0</v>
      </c>
      <c r="J52" s="27"/>
    </row>
    <row r="53" spans="1:10" x14ac:dyDescent="0.3">
      <c r="A53" s="107" t="s">
        <v>24</v>
      </c>
      <c r="B53" s="108"/>
      <c r="C53" s="12"/>
      <c r="D53" s="12"/>
      <c r="E53" s="12"/>
      <c r="F53" s="12"/>
      <c r="G53" s="12"/>
      <c r="H53" s="13"/>
      <c r="I53" s="14">
        <f t="shared" si="2"/>
        <v>0</v>
      </c>
      <c r="J53" s="27"/>
    </row>
    <row r="54" spans="1:10" x14ac:dyDescent="0.3">
      <c r="A54" s="107" t="s">
        <v>24</v>
      </c>
      <c r="B54" s="108"/>
      <c r="C54" s="12"/>
      <c r="D54" s="12"/>
      <c r="E54" s="12"/>
      <c r="F54" s="12"/>
      <c r="G54" s="12"/>
      <c r="H54" s="13"/>
      <c r="I54" s="14">
        <f t="shared" si="2"/>
        <v>0</v>
      </c>
      <c r="J54" s="27"/>
    </row>
    <row r="55" spans="1:10" x14ac:dyDescent="0.3">
      <c r="A55" s="77" t="s">
        <v>24</v>
      </c>
      <c r="B55" s="78"/>
      <c r="C55" s="12"/>
      <c r="D55" s="12"/>
      <c r="E55" s="12"/>
      <c r="F55" s="12"/>
      <c r="G55" s="12"/>
      <c r="H55" s="13"/>
      <c r="I55" s="14">
        <f t="shared" si="2"/>
        <v>0</v>
      </c>
      <c r="J55" s="27"/>
    </row>
    <row r="56" spans="1:10" x14ac:dyDescent="0.3">
      <c r="A56" s="77" t="s">
        <v>24</v>
      </c>
      <c r="B56" s="78"/>
      <c r="C56" s="12"/>
      <c r="D56" s="29"/>
      <c r="E56" s="12"/>
      <c r="F56" s="29"/>
      <c r="G56" s="12"/>
      <c r="H56" s="13"/>
      <c r="I56" s="14">
        <f t="shared" si="2"/>
        <v>0</v>
      </c>
      <c r="J56" s="27"/>
    </row>
    <row r="57" spans="1:10" ht="13.5" customHeight="1" x14ac:dyDescent="0.3">
      <c r="A57" s="105" t="s">
        <v>28</v>
      </c>
      <c r="B57" s="106"/>
      <c r="C57" s="96">
        <f>SUM(C49:C56)</f>
        <v>0</v>
      </c>
      <c r="D57" s="96">
        <f>SUM(D49:D56)</f>
        <v>46933.333333333328</v>
      </c>
      <c r="E57" s="96">
        <f>SUM(E49:E56)</f>
        <v>70400</v>
      </c>
      <c r="F57" s="96">
        <f>SUM(F49:F56)</f>
        <v>70400</v>
      </c>
      <c r="G57" s="96">
        <f>SUM(G49:G56)</f>
        <v>102800</v>
      </c>
      <c r="H57" s="16"/>
      <c r="I57" s="96">
        <f>SUM(I49:I56)</f>
        <v>290533.33333333331</v>
      </c>
      <c r="J57" s="30"/>
    </row>
    <row r="58" spans="1:10" x14ac:dyDescent="0.3">
      <c r="A58" s="98" t="s">
        <v>17</v>
      </c>
      <c r="B58" s="99"/>
      <c r="C58" s="97"/>
      <c r="D58" s="97"/>
      <c r="E58" s="97"/>
      <c r="F58" s="97"/>
      <c r="G58" s="97"/>
      <c r="H58" s="16"/>
      <c r="I58" s="97"/>
      <c r="J58" s="30"/>
    </row>
    <row r="59" spans="1:10" x14ac:dyDescent="0.3">
      <c r="A59" s="31"/>
    </row>
    <row r="60" spans="1:10" ht="25.95" customHeight="1" x14ac:dyDescent="0.3">
      <c r="A60" s="118" t="s">
        <v>29</v>
      </c>
      <c r="B60" s="119"/>
      <c r="C60" s="86" t="s">
        <v>7</v>
      </c>
      <c r="D60" s="88" t="s">
        <v>8</v>
      </c>
      <c r="E60" s="88" t="s">
        <v>9</v>
      </c>
      <c r="F60" s="88" t="s">
        <v>10</v>
      </c>
      <c r="G60" s="86" t="s">
        <v>11</v>
      </c>
      <c r="H60" s="11"/>
      <c r="I60" s="80" t="s">
        <v>12</v>
      </c>
      <c r="J60" s="11"/>
    </row>
    <row r="61" spans="1:10" ht="20.399999999999999" customHeight="1" x14ac:dyDescent="0.3">
      <c r="A61" s="90" t="s">
        <v>30</v>
      </c>
      <c r="B61" s="91"/>
      <c r="C61" s="87"/>
      <c r="D61" s="89"/>
      <c r="E61" s="89"/>
      <c r="F61" s="89"/>
      <c r="G61" s="87"/>
      <c r="H61" s="11"/>
      <c r="I61" s="81"/>
      <c r="J61" s="11"/>
    </row>
    <row r="62" spans="1:10" x14ac:dyDescent="0.3">
      <c r="A62" s="77" t="s">
        <v>73</v>
      </c>
      <c r="B62" s="78"/>
      <c r="C62" s="12">
        <v>0</v>
      </c>
      <c r="D62" s="12">
        <v>0</v>
      </c>
      <c r="E62" s="12">
        <v>0</v>
      </c>
      <c r="F62" s="12">
        <v>0</v>
      </c>
      <c r="G62" s="12">
        <v>0</v>
      </c>
      <c r="H62" s="13"/>
      <c r="I62" s="14">
        <f>SUM(C62:G62)</f>
        <v>0</v>
      </c>
      <c r="J62" s="27"/>
    </row>
    <row r="63" spans="1:10" x14ac:dyDescent="0.3">
      <c r="A63" s="107"/>
      <c r="B63" s="108"/>
      <c r="C63" s="12"/>
      <c r="D63" s="12"/>
      <c r="E63" s="12"/>
      <c r="F63" s="12"/>
      <c r="G63" s="12"/>
      <c r="H63" s="13"/>
      <c r="I63" s="14">
        <f t="shared" ref="I63:I69" si="3">SUM(C63:G63)</f>
        <v>0</v>
      </c>
      <c r="J63" s="27"/>
    </row>
    <row r="64" spans="1:10" x14ac:dyDescent="0.3">
      <c r="A64" s="77"/>
      <c r="B64" s="108"/>
      <c r="C64" s="28"/>
      <c r="D64" s="12"/>
      <c r="E64" s="12"/>
      <c r="F64" s="12"/>
      <c r="G64" s="12"/>
      <c r="H64" s="13"/>
      <c r="I64" s="14">
        <f t="shared" si="3"/>
        <v>0</v>
      </c>
      <c r="J64" s="27"/>
    </row>
    <row r="65" spans="1:10" x14ac:dyDescent="0.3">
      <c r="A65" s="77"/>
      <c r="B65" s="108"/>
      <c r="C65" s="28"/>
      <c r="D65" s="12"/>
      <c r="E65" s="12"/>
      <c r="F65" s="12"/>
      <c r="G65" s="12"/>
      <c r="H65" s="13"/>
      <c r="I65" s="14">
        <f t="shared" si="3"/>
        <v>0</v>
      </c>
      <c r="J65" s="27"/>
    </row>
    <row r="66" spans="1:10" x14ac:dyDescent="0.3">
      <c r="A66" s="107"/>
      <c r="B66" s="108"/>
      <c r="C66" s="12"/>
      <c r="D66" s="12"/>
      <c r="E66" s="12"/>
      <c r="F66" s="12"/>
      <c r="G66" s="12"/>
      <c r="H66" s="13"/>
      <c r="I66" s="14">
        <f t="shared" si="3"/>
        <v>0</v>
      </c>
      <c r="J66" s="27"/>
    </row>
    <row r="67" spans="1:10" x14ac:dyDescent="0.3">
      <c r="A67" s="107"/>
      <c r="B67" s="108"/>
      <c r="C67" s="12"/>
      <c r="D67" s="12"/>
      <c r="E67" s="12"/>
      <c r="F67" s="12"/>
      <c r="G67" s="12"/>
      <c r="H67" s="13"/>
      <c r="I67" s="14">
        <f t="shared" si="3"/>
        <v>0</v>
      </c>
      <c r="J67" s="27"/>
    </row>
    <row r="68" spans="1:10" x14ac:dyDescent="0.3">
      <c r="A68" s="77" t="s">
        <v>24</v>
      </c>
      <c r="B68" s="78"/>
      <c r="C68" s="12"/>
      <c r="D68" s="12"/>
      <c r="E68" s="12"/>
      <c r="F68" s="12"/>
      <c r="G68" s="12"/>
      <c r="H68" s="13"/>
      <c r="I68" s="14">
        <f t="shared" si="3"/>
        <v>0</v>
      </c>
      <c r="J68" s="27"/>
    </row>
    <row r="69" spans="1:10" x14ac:dyDescent="0.3">
      <c r="A69" s="77"/>
      <c r="B69" s="78"/>
      <c r="C69" s="12"/>
      <c r="D69" s="29"/>
      <c r="E69" s="12"/>
      <c r="F69" s="29"/>
      <c r="G69" s="12"/>
      <c r="H69" s="13"/>
      <c r="I69" s="14">
        <f t="shared" si="3"/>
        <v>0</v>
      </c>
      <c r="J69" s="27"/>
    </row>
    <row r="70" spans="1:10" ht="15" customHeight="1" x14ac:dyDescent="0.3">
      <c r="A70" s="105" t="s">
        <v>31</v>
      </c>
      <c r="B70" s="106"/>
      <c r="C70" s="96">
        <f>SUM(C62:C69)</f>
        <v>0</v>
      </c>
      <c r="D70" s="96">
        <f>SUM(D62:D69)</f>
        <v>0</v>
      </c>
      <c r="E70" s="96">
        <f>SUM(E62:E69)</f>
        <v>0</v>
      </c>
      <c r="F70" s="96">
        <f>SUM(F62:F69)</f>
        <v>0</v>
      </c>
      <c r="G70" s="96">
        <f>SUM(G62:G69)</f>
        <v>0</v>
      </c>
      <c r="H70" s="16"/>
      <c r="I70" s="96">
        <f>SUM(I62:I69)</f>
        <v>0</v>
      </c>
      <c r="J70" s="30"/>
    </row>
    <row r="71" spans="1:10" x14ac:dyDescent="0.3">
      <c r="A71" s="98" t="s">
        <v>17</v>
      </c>
      <c r="B71" s="99"/>
      <c r="C71" s="97"/>
      <c r="D71" s="97"/>
      <c r="E71" s="97"/>
      <c r="F71" s="97"/>
      <c r="G71" s="97"/>
      <c r="H71" s="16"/>
      <c r="I71" s="97"/>
      <c r="J71" s="30"/>
    </row>
    <row r="72" spans="1:10" x14ac:dyDescent="0.3">
      <c r="A72" s="31"/>
    </row>
    <row r="73" spans="1:10" ht="25.2" customHeight="1" x14ac:dyDescent="0.3">
      <c r="A73" s="118" t="s">
        <v>32</v>
      </c>
      <c r="B73" s="119"/>
      <c r="C73" s="86" t="s">
        <v>7</v>
      </c>
      <c r="D73" s="88" t="s">
        <v>8</v>
      </c>
      <c r="E73" s="88" t="s">
        <v>9</v>
      </c>
      <c r="F73" s="88" t="s">
        <v>10</v>
      </c>
      <c r="G73" s="86" t="s">
        <v>11</v>
      </c>
      <c r="H73" s="11"/>
      <c r="I73" s="80" t="s">
        <v>12</v>
      </c>
      <c r="J73" s="11"/>
    </row>
    <row r="74" spans="1:10" ht="21.6" customHeight="1" x14ac:dyDescent="0.3">
      <c r="A74" s="90" t="s">
        <v>33</v>
      </c>
      <c r="B74" s="91"/>
      <c r="C74" s="87"/>
      <c r="D74" s="89"/>
      <c r="E74" s="89"/>
      <c r="F74" s="89"/>
      <c r="G74" s="87"/>
      <c r="H74" s="11"/>
      <c r="I74" s="81"/>
      <c r="J74" s="11"/>
    </row>
    <row r="75" spans="1:10" x14ac:dyDescent="0.3">
      <c r="A75" s="77" t="s">
        <v>75</v>
      </c>
      <c r="B75" s="78"/>
      <c r="C75" s="12">
        <v>0</v>
      </c>
      <c r="D75" s="12">
        <v>0</v>
      </c>
      <c r="E75" s="12">
        <v>0</v>
      </c>
      <c r="F75" s="12">
        <v>0</v>
      </c>
      <c r="G75" s="12">
        <v>0</v>
      </c>
      <c r="H75" s="13"/>
      <c r="I75" s="14">
        <f>SUM(C75:G75)</f>
        <v>0</v>
      </c>
      <c r="J75" s="27"/>
    </row>
    <row r="76" spans="1:10" x14ac:dyDescent="0.3">
      <c r="A76" s="107" t="s">
        <v>24</v>
      </c>
      <c r="B76" s="108"/>
      <c r="C76" s="12"/>
      <c r="D76" s="12"/>
      <c r="E76" s="12"/>
      <c r="F76" s="12"/>
      <c r="G76" s="12"/>
      <c r="H76" s="13"/>
      <c r="I76" s="14">
        <f t="shared" ref="I76:I82" si="4">SUM(C76:G76)</f>
        <v>0</v>
      </c>
      <c r="J76" s="27"/>
    </row>
    <row r="77" spans="1:10" x14ac:dyDescent="0.3">
      <c r="A77" s="77" t="s">
        <v>24</v>
      </c>
      <c r="B77" s="108"/>
      <c r="C77" s="28"/>
      <c r="D77" s="12"/>
      <c r="E77" s="12"/>
      <c r="F77" s="12"/>
      <c r="G77" s="12"/>
      <c r="H77" s="13"/>
      <c r="I77" s="14">
        <f t="shared" si="4"/>
        <v>0</v>
      </c>
      <c r="J77" s="27"/>
    </row>
    <row r="78" spans="1:10" x14ac:dyDescent="0.3">
      <c r="A78" s="77" t="s">
        <v>24</v>
      </c>
      <c r="B78" s="108"/>
      <c r="C78" s="28"/>
      <c r="D78" s="12"/>
      <c r="E78" s="12"/>
      <c r="F78" s="12"/>
      <c r="G78" s="12"/>
      <c r="H78" s="13"/>
      <c r="I78" s="14">
        <f t="shared" si="4"/>
        <v>0</v>
      </c>
      <c r="J78" s="27"/>
    </row>
    <row r="79" spans="1:10" x14ac:dyDescent="0.3">
      <c r="A79" s="107" t="s">
        <v>24</v>
      </c>
      <c r="B79" s="108"/>
      <c r="C79" s="28"/>
      <c r="D79" s="12"/>
      <c r="E79" s="12"/>
      <c r="F79" s="12"/>
      <c r="G79" s="12"/>
      <c r="H79" s="13"/>
      <c r="I79" s="14">
        <f t="shared" si="4"/>
        <v>0</v>
      </c>
      <c r="J79" s="27"/>
    </row>
    <row r="80" spans="1:10" x14ac:dyDescent="0.3">
      <c r="A80" s="107" t="s">
        <v>24</v>
      </c>
      <c r="B80" s="108"/>
      <c r="C80" s="12"/>
      <c r="D80" s="12"/>
      <c r="E80" s="12"/>
      <c r="F80" s="12"/>
      <c r="G80" s="12"/>
      <c r="H80" s="13"/>
      <c r="I80" s="14">
        <f t="shared" si="4"/>
        <v>0</v>
      </c>
      <c r="J80" s="27"/>
    </row>
    <row r="81" spans="1:10" x14ac:dyDescent="0.3">
      <c r="A81" s="77" t="s">
        <v>24</v>
      </c>
      <c r="B81" s="78"/>
      <c r="C81" s="12"/>
      <c r="D81" s="12"/>
      <c r="E81" s="12"/>
      <c r="F81" s="12"/>
      <c r="G81" s="12"/>
      <c r="H81" s="13"/>
      <c r="I81" s="14">
        <f t="shared" si="4"/>
        <v>0</v>
      </c>
      <c r="J81" s="27"/>
    </row>
    <row r="82" spans="1:10" x14ac:dyDescent="0.3">
      <c r="A82" s="77" t="s">
        <v>24</v>
      </c>
      <c r="B82" s="78"/>
      <c r="C82" s="12"/>
      <c r="D82" s="29"/>
      <c r="E82" s="12"/>
      <c r="F82" s="29"/>
      <c r="G82" s="12"/>
      <c r="H82" s="13"/>
      <c r="I82" s="14">
        <f t="shared" si="4"/>
        <v>0</v>
      </c>
      <c r="J82" s="27"/>
    </row>
    <row r="83" spans="1:10" ht="17.25" customHeight="1" x14ac:dyDescent="0.3">
      <c r="A83" s="105" t="s">
        <v>34</v>
      </c>
      <c r="B83" s="106"/>
      <c r="C83" s="96">
        <f>SUM(C75:C82)</f>
        <v>0</v>
      </c>
      <c r="D83" s="96">
        <f>SUM(D75:D82)</f>
        <v>0</v>
      </c>
      <c r="E83" s="96">
        <f>SUM(E75:E82)</f>
        <v>0</v>
      </c>
      <c r="F83" s="96">
        <f>SUM(F75:F82)</f>
        <v>0</v>
      </c>
      <c r="G83" s="96">
        <f>SUM(G75:G82)</f>
        <v>0</v>
      </c>
      <c r="H83" s="16"/>
      <c r="I83" s="96">
        <f>SUM(I75:I82)</f>
        <v>0</v>
      </c>
      <c r="J83" s="30"/>
    </row>
    <row r="84" spans="1:10" ht="15" customHeight="1" x14ac:dyDescent="0.3">
      <c r="A84" s="98" t="s">
        <v>17</v>
      </c>
      <c r="B84" s="99"/>
      <c r="C84" s="97"/>
      <c r="D84" s="97"/>
      <c r="E84" s="97"/>
      <c r="F84" s="97"/>
      <c r="G84" s="97"/>
      <c r="H84" s="16"/>
      <c r="I84" s="97"/>
      <c r="J84" s="30"/>
    </row>
    <row r="85" spans="1:10" x14ac:dyDescent="0.3">
      <c r="A85" s="31"/>
    </row>
    <row r="86" spans="1:10" ht="27.6" customHeight="1" x14ac:dyDescent="0.3">
      <c r="A86" s="118" t="s">
        <v>35</v>
      </c>
      <c r="B86" s="119"/>
      <c r="C86" s="86" t="s">
        <v>7</v>
      </c>
      <c r="D86" s="88" t="s">
        <v>8</v>
      </c>
      <c r="E86" s="88" t="s">
        <v>9</v>
      </c>
      <c r="F86" s="88" t="s">
        <v>10</v>
      </c>
      <c r="G86" s="86" t="s">
        <v>11</v>
      </c>
      <c r="H86" s="11"/>
      <c r="I86" s="80" t="s">
        <v>12</v>
      </c>
      <c r="J86" s="11"/>
    </row>
    <row r="87" spans="1:10" ht="29.4" customHeight="1" x14ac:dyDescent="0.3">
      <c r="A87" s="90" t="s">
        <v>36</v>
      </c>
      <c r="B87" s="91"/>
      <c r="C87" s="87"/>
      <c r="D87" s="89"/>
      <c r="E87" s="89"/>
      <c r="F87" s="89"/>
      <c r="G87" s="87"/>
      <c r="H87" s="11"/>
      <c r="I87" s="81"/>
      <c r="J87" s="11"/>
    </row>
    <row r="88" spans="1:10" x14ac:dyDescent="0.3">
      <c r="A88" s="77" t="s">
        <v>76</v>
      </c>
      <c r="B88" s="78"/>
      <c r="C88" s="12">
        <v>0</v>
      </c>
      <c r="D88" s="12">
        <v>10000</v>
      </c>
      <c r="E88" s="12">
        <v>10000</v>
      </c>
      <c r="F88" s="12">
        <v>10000</v>
      </c>
      <c r="G88" s="12">
        <v>10000</v>
      </c>
      <c r="H88" s="13"/>
      <c r="I88" s="14">
        <f>SUM(C88:G88)</f>
        <v>40000</v>
      </c>
      <c r="J88" s="27"/>
    </row>
    <row r="89" spans="1:10" x14ac:dyDescent="0.3">
      <c r="A89" s="107" t="s">
        <v>24</v>
      </c>
      <c r="B89" s="108"/>
      <c r="C89" s="12"/>
      <c r="D89" s="12"/>
      <c r="E89" s="12"/>
      <c r="F89" s="12"/>
      <c r="G89" s="12"/>
      <c r="H89" s="13"/>
      <c r="I89" s="14">
        <f t="shared" ref="I89:I95" si="5">SUM(C89:G89)</f>
        <v>0</v>
      </c>
      <c r="J89" s="27"/>
    </row>
    <row r="90" spans="1:10" x14ac:dyDescent="0.3">
      <c r="A90" s="77" t="s">
        <v>24</v>
      </c>
      <c r="B90" s="108"/>
      <c r="C90" s="28"/>
      <c r="D90" s="12"/>
      <c r="E90" s="12"/>
      <c r="F90" s="12"/>
      <c r="G90" s="12"/>
      <c r="H90" s="13"/>
      <c r="I90" s="14">
        <f t="shared" si="5"/>
        <v>0</v>
      </c>
      <c r="J90" s="27"/>
    </row>
    <row r="91" spans="1:10" x14ac:dyDescent="0.3">
      <c r="A91" s="77" t="s">
        <v>24</v>
      </c>
      <c r="B91" s="108"/>
      <c r="C91" s="28"/>
      <c r="D91" s="12"/>
      <c r="E91" s="12"/>
      <c r="F91" s="12"/>
      <c r="G91" s="12"/>
      <c r="H91" s="13"/>
      <c r="I91" s="14">
        <f t="shared" si="5"/>
        <v>0</v>
      </c>
      <c r="J91" s="27"/>
    </row>
    <row r="92" spans="1:10" x14ac:dyDescent="0.3">
      <c r="A92" s="107" t="s">
        <v>24</v>
      </c>
      <c r="B92" s="108"/>
      <c r="C92" s="12"/>
      <c r="D92" s="12"/>
      <c r="E92" s="12"/>
      <c r="F92" s="12"/>
      <c r="G92" s="12"/>
      <c r="H92" s="13"/>
      <c r="I92" s="14">
        <f t="shared" si="5"/>
        <v>0</v>
      </c>
      <c r="J92" s="27"/>
    </row>
    <row r="93" spans="1:10" x14ac:dyDescent="0.3">
      <c r="A93" s="107" t="s">
        <v>24</v>
      </c>
      <c r="B93" s="108"/>
      <c r="C93" s="12"/>
      <c r="D93" s="12"/>
      <c r="E93" s="12"/>
      <c r="F93" s="12"/>
      <c r="G93" s="12"/>
      <c r="H93" s="13"/>
      <c r="I93" s="14">
        <f t="shared" si="5"/>
        <v>0</v>
      </c>
      <c r="J93" s="27"/>
    </row>
    <row r="94" spans="1:10" x14ac:dyDescent="0.3">
      <c r="A94" s="77" t="s">
        <v>24</v>
      </c>
      <c r="B94" s="78"/>
      <c r="C94" s="12"/>
      <c r="D94" s="12"/>
      <c r="E94" s="12"/>
      <c r="F94" s="12"/>
      <c r="G94" s="12"/>
      <c r="H94" s="13"/>
      <c r="I94" s="14">
        <f t="shared" si="5"/>
        <v>0</v>
      </c>
      <c r="J94" s="27"/>
    </row>
    <row r="95" spans="1:10" x14ac:dyDescent="0.3">
      <c r="A95" s="77" t="s">
        <v>24</v>
      </c>
      <c r="B95" s="78"/>
      <c r="C95" s="12"/>
      <c r="D95" s="29"/>
      <c r="E95" s="12"/>
      <c r="F95" s="29"/>
      <c r="G95" s="12"/>
      <c r="H95" s="13"/>
      <c r="I95" s="14">
        <f t="shared" si="5"/>
        <v>0</v>
      </c>
      <c r="J95" s="27"/>
    </row>
    <row r="96" spans="1:10" ht="21" customHeight="1" x14ac:dyDescent="0.3">
      <c r="A96" s="105" t="s">
        <v>37</v>
      </c>
      <c r="B96" s="106"/>
      <c r="C96" s="96">
        <f>SUM(C88:C95)</f>
        <v>0</v>
      </c>
      <c r="D96" s="96">
        <f>SUM(D88:D95)</f>
        <v>10000</v>
      </c>
      <c r="E96" s="96">
        <f>SUM(E88:E95)</f>
        <v>10000</v>
      </c>
      <c r="F96" s="96">
        <f>SUM(F88:F95)</f>
        <v>10000</v>
      </c>
      <c r="G96" s="96">
        <f>SUM(G88:G95)</f>
        <v>10000</v>
      </c>
      <c r="H96" s="16"/>
      <c r="I96" s="96">
        <f>SUM(I88:I95)</f>
        <v>40000</v>
      </c>
      <c r="J96" s="30"/>
    </row>
    <row r="97" spans="1:10" x14ac:dyDescent="0.3">
      <c r="A97" s="98" t="s">
        <v>17</v>
      </c>
      <c r="B97" s="99"/>
      <c r="C97" s="97"/>
      <c r="D97" s="97"/>
      <c r="E97" s="97"/>
      <c r="F97" s="97"/>
      <c r="G97" s="97"/>
      <c r="H97" s="16"/>
      <c r="I97" s="97"/>
      <c r="J97" s="30"/>
    </row>
    <row r="98" spans="1:10" x14ac:dyDescent="0.3">
      <c r="A98" s="31"/>
    </row>
    <row r="99" spans="1:10" ht="38.4" customHeight="1" x14ac:dyDescent="0.3">
      <c r="A99" s="118" t="s">
        <v>38</v>
      </c>
      <c r="B99" s="119"/>
      <c r="C99" s="86" t="s">
        <v>7</v>
      </c>
      <c r="D99" s="88" t="s">
        <v>8</v>
      </c>
      <c r="E99" s="88" t="s">
        <v>9</v>
      </c>
      <c r="F99" s="88" t="s">
        <v>10</v>
      </c>
      <c r="G99" s="86" t="s">
        <v>11</v>
      </c>
      <c r="H99" s="11"/>
      <c r="I99" s="80" t="s">
        <v>12</v>
      </c>
      <c r="J99" s="11"/>
    </row>
    <row r="100" spans="1:10" ht="28.95" customHeight="1" x14ac:dyDescent="0.3">
      <c r="A100" s="90" t="s">
        <v>39</v>
      </c>
      <c r="B100" s="91"/>
      <c r="C100" s="87"/>
      <c r="D100" s="89"/>
      <c r="E100" s="89"/>
      <c r="F100" s="89"/>
      <c r="G100" s="87"/>
      <c r="H100" s="11"/>
      <c r="I100" s="81"/>
      <c r="J100" s="11"/>
    </row>
    <row r="101" spans="1:10" x14ac:dyDescent="0.3">
      <c r="A101" s="77" t="s">
        <v>82</v>
      </c>
      <c r="B101" s="78"/>
      <c r="C101" s="12">
        <v>0</v>
      </c>
      <c r="D101" s="12">
        <v>0</v>
      </c>
      <c r="E101" s="12">
        <v>0</v>
      </c>
      <c r="F101" s="12">
        <v>0</v>
      </c>
      <c r="G101" s="12">
        <v>0</v>
      </c>
      <c r="H101" s="13"/>
      <c r="I101" s="14">
        <f>SUM(C101:G101)</f>
        <v>0</v>
      </c>
      <c r="J101" s="27"/>
    </row>
    <row r="102" spans="1:10" x14ac:dyDescent="0.3">
      <c r="A102" s="107" t="s">
        <v>24</v>
      </c>
      <c r="B102" s="108"/>
      <c r="C102" s="12"/>
      <c r="D102" s="12"/>
      <c r="E102" s="12"/>
      <c r="F102" s="12"/>
      <c r="G102" s="12"/>
      <c r="H102" s="13"/>
      <c r="I102" s="14">
        <f t="shared" ref="I102:I108" si="6">SUM(C102:G102)</f>
        <v>0</v>
      </c>
      <c r="J102" s="27"/>
    </row>
    <row r="103" spans="1:10" x14ac:dyDescent="0.3">
      <c r="A103" s="77" t="s">
        <v>24</v>
      </c>
      <c r="B103" s="108"/>
      <c r="C103" s="28"/>
      <c r="D103" s="12"/>
      <c r="E103" s="12"/>
      <c r="F103" s="12"/>
      <c r="G103" s="12"/>
      <c r="H103" s="13"/>
      <c r="I103" s="14">
        <f t="shared" si="6"/>
        <v>0</v>
      </c>
      <c r="J103" s="27"/>
    </row>
    <row r="104" spans="1:10" x14ac:dyDescent="0.3">
      <c r="A104" s="77" t="s">
        <v>24</v>
      </c>
      <c r="B104" s="108"/>
      <c r="C104" s="28"/>
      <c r="D104" s="12"/>
      <c r="E104" s="12"/>
      <c r="F104" s="12"/>
      <c r="G104" s="12"/>
      <c r="H104" s="13"/>
      <c r="I104" s="14">
        <f t="shared" si="6"/>
        <v>0</v>
      </c>
      <c r="J104" s="27"/>
    </row>
    <row r="105" spans="1:10" x14ac:dyDescent="0.3">
      <c r="A105" s="107" t="s">
        <v>24</v>
      </c>
      <c r="B105" s="108"/>
      <c r="C105" s="12"/>
      <c r="D105" s="12"/>
      <c r="E105" s="12"/>
      <c r="F105" s="12"/>
      <c r="G105" s="12"/>
      <c r="H105" s="13"/>
      <c r="I105" s="14">
        <f t="shared" si="6"/>
        <v>0</v>
      </c>
      <c r="J105" s="27"/>
    </row>
    <row r="106" spans="1:10" x14ac:dyDescent="0.3">
      <c r="A106" s="107" t="s">
        <v>24</v>
      </c>
      <c r="B106" s="108"/>
      <c r="C106" s="12"/>
      <c r="D106" s="12"/>
      <c r="E106" s="12"/>
      <c r="F106" s="12"/>
      <c r="G106" s="12"/>
      <c r="H106" s="13"/>
      <c r="I106" s="14">
        <f t="shared" si="6"/>
        <v>0</v>
      </c>
      <c r="J106" s="27"/>
    </row>
    <row r="107" spans="1:10" x14ac:dyDescent="0.3">
      <c r="A107" s="77" t="s">
        <v>24</v>
      </c>
      <c r="B107" s="78"/>
      <c r="C107" s="12"/>
      <c r="D107" s="12"/>
      <c r="E107" s="12"/>
      <c r="F107" s="12"/>
      <c r="G107" s="12"/>
      <c r="H107" s="13"/>
      <c r="I107" s="14">
        <f t="shared" si="6"/>
        <v>0</v>
      </c>
      <c r="J107" s="27"/>
    </row>
    <row r="108" spans="1:10" x14ac:dyDescent="0.3">
      <c r="A108" s="77" t="s">
        <v>24</v>
      </c>
      <c r="B108" s="78"/>
      <c r="C108" s="12"/>
      <c r="D108" s="29"/>
      <c r="E108" s="12"/>
      <c r="F108" s="29"/>
      <c r="G108" s="12"/>
      <c r="H108" s="13"/>
      <c r="I108" s="14">
        <f t="shared" si="6"/>
        <v>0</v>
      </c>
      <c r="J108" s="27"/>
    </row>
    <row r="109" spans="1:10" ht="20.25" customHeight="1" x14ac:dyDescent="0.3">
      <c r="A109" s="105" t="s">
        <v>40</v>
      </c>
      <c r="B109" s="106"/>
      <c r="C109" s="96">
        <f>SUM(C101:C108)</f>
        <v>0</v>
      </c>
      <c r="D109" s="96">
        <f>SUM(D101:D108)</f>
        <v>0</v>
      </c>
      <c r="E109" s="96">
        <f>SUM(E101:E108)</f>
        <v>0</v>
      </c>
      <c r="F109" s="96">
        <f>SUM(F101:F108)</f>
        <v>0</v>
      </c>
      <c r="G109" s="96">
        <f>SUM(G101:G108)</f>
        <v>0</v>
      </c>
      <c r="H109" s="16"/>
      <c r="I109" s="96">
        <f>SUM(I101:I108)</f>
        <v>0</v>
      </c>
      <c r="J109" s="30"/>
    </row>
    <row r="110" spans="1:10" ht="13.5" customHeight="1" x14ac:dyDescent="0.3">
      <c r="A110" s="98" t="s">
        <v>17</v>
      </c>
      <c r="B110" s="99" t="s">
        <v>17</v>
      </c>
      <c r="C110" s="97"/>
      <c r="D110" s="97"/>
      <c r="E110" s="97"/>
      <c r="F110" s="97"/>
      <c r="G110" s="97"/>
      <c r="H110" s="16"/>
      <c r="I110" s="97"/>
      <c r="J110" s="30"/>
    </row>
    <row r="111" spans="1:10" x14ac:dyDescent="0.3">
      <c r="A111" s="31"/>
    </row>
    <row r="112" spans="1:10" ht="33.6" customHeight="1" x14ac:dyDescent="0.3">
      <c r="A112" s="118" t="s">
        <v>41</v>
      </c>
      <c r="B112" s="119"/>
      <c r="C112" s="86" t="s">
        <v>7</v>
      </c>
      <c r="D112" s="88" t="s">
        <v>8</v>
      </c>
      <c r="E112" s="88" t="s">
        <v>9</v>
      </c>
      <c r="F112" s="88" t="s">
        <v>10</v>
      </c>
      <c r="G112" s="86" t="s">
        <v>11</v>
      </c>
      <c r="H112" s="11"/>
      <c r="I112" s="80" t="s">
        <v>12</v>
      </c>
      <c r="J112" s="11"/>
    </row>
    <row r="113" spans="1:10" ht="23.4" customHeight="1" x14ac:dyDescent="0.3">
      <c r="A113" s="90" t="s">
        <v>42</v>
      </c>
      <c r="B113" s="91"/>
      <c r="C113" s="87"/>
      <c r="D113" s="89"/>
      <c r="E113" s="89"/>
      <c r="F113" s="89"/>
      <c r="G113" s="87"/>
      <c r="H113" s="11"/>
      <c r="I113" s="81"/>
      <c r="J113" s="11"/>
    </row>
    <row r="114" spans="1:10" x14ac:dyDescent="0.3">
      <c r="A114" s="77" t="s">
        <v>77</v>
      </c>
      <c r="B114" s="78"/>
      <c r="C114" s="12">
        <v>0</v>
      </c>
      <c r="D114" s="12">
        <v>36666.666666666664</v>
      </c>
      <c r="E114" s="12">
        <v>40000</v>
      </c>
      <c r="F114" s="12">
        <v>40000</v>
      </c>
      <c r="G114" s="12">
        <v>40000</v>
      </c>
      <c r="H114" s="13"/>
      <c r="I114" s="14">
        <f>SUM(C114:G114)</f>
        <v>156666.66666666666</v>
      </c>
      <c r="J114" s="27"/>
    </row>
    <row r="115" spans="1:10" x14ac:dyDescent="0.3">
      <c r="A115" s="107" t="s">
        <v>24</v>
      </c>
      <c r="B115" s="108"/>
      <c r="C115" s="12"/>
      <c r="D115" s="12"/>
      <c r="E115" s="12"/>
      <c r="F115" s="12"/>
      <c r="G115" s="12"/>
      <c r="H115" s="13"/>
      <c r="I115" s="14">
        <f t="shared" ref="I115:I121" si="7">SUM(C115:G115)</f>
        <v>0</v>
      </c>
      <c r="J115" s="27"/>
    </row>
    <row r="116" spans="1:10" x14ac:dyDescent="0.3">
      <c r="A116" s="77" t="s">
        <v>24</v>
      </c>
      <c r="B116" s="108"/>
      <c r="C116" s="28"/>
      <c r="D116" s="12"/>
      <c r="E116" s="12"/>
      <c r="F116" s="12"/>
      <c r="G116" s="12"/>
      <c r="H116" s="13"/>
      <c r="I116" s="14">
        <f t="shared" si="7"/>
        <v>0</v>
      </c>
      <c r="J116" s="27"/>
    </row>
    <row r="117" spans="1:10" x14ac:dyDescent="0.3">
      <c r="A117" s="77" t="s">
        <v>24</v>
      </c>
      <c r="B117" s="108"/>
      <c r="C117" s="28"/>
      <c r="D117" s="12"/>
      <c r="E117" s="12"/>
      <c r="F117" s="12"/>
      <c r="G117" s="12"/>
      <c r="H117" s="13"/>
      <c r="I117" s="14">
        <f t="shared" si="7"/>
        <v>0</v>
      </c>
      <c r="J117" s="27"/>
    </row>
    <row r="118" spans="1:10" x14ac:dyDescent="0.3">
      <c r="A118" s="107" t="s">
        <v>24</v>
      </c>
      <c r="B118" s="108"/>
      <c r="C118" s="12"/>
      <c r="D118" s="12"/>
      <c r="E118" s="12"/>
      <c r="F118" s="12"/>
      <c r="G118" s="12"/>
      <c r="H118" s="13"/>
      <c r="I118" s="14">
        <f t="shared" si="7"/>
        <v>0</v>
      </c>
      <c r="J118" s="27"/>
    </row>
    <row r="119" spans="1:10" x14ac:dyDescent="0.3">
      <c r="A119" s="107" t="s">
        <v>24</v>
      </c>
      <c r="B119" s="108"/>
      <c r="C119" s="12"/>
      <c r="D119" s="12"/>
      <c r="E119" s="12"/>
      <c r="F119" s="12"/>
      <c r="G119" s="12"/>
      <c r="H119" s="13"/>
      <c r="I119" s="14">
        <f t="shared" si="7"/>
        <v>0</v>
      </c>
      <c r="J119" s="27"/>
    </row>
    <row r="120" spans="1:10" x14ac:dyDescent="0.3">
      <c r="A120" s="77" t="s">
        <v>24</v>
      </c>
      <c r="B120" s="78"/>
      <c r="C120" s="12"/>
      <c r="D120" s="12"/>
      <c r="E120" s="12"/>
      <c r="F120" s="12"/>
      <c r="G120" s="12"/>
      <c r="H120" s="13"/>
      <c r="I120" s="14">
        <f t="shared" si="7"/>
        <v>0</v>
      </c>
      <c r="J120" s="27"/>
    </row>
    <row r="121" spans="1:10" x14ac:dyDescent="0.3">
      <c r="A121" s="120" t="s">
        <v>24</v>
      </c>
      <c r="B121" s="121"/>
      <c r="C121" s="12"/>
      <c r="D121" s="29"/>
      <c r="E121" s="12"/>
      <c r="F121" s="29"/>
      <c r="G121" s="12"/>
      <c r="H121" s="13"/>
      <c r="I121" s="14">
        <f t="shared" si="7"/>
        <v>0</v>
      </c>
      <c r="J121" s="27"/>
    </row>
    <row r="122" spans="1:10" ht="20.25" customHeight="1" x14ac:dyDescent="0.3">
      <c r="A122" s="105" t="s">
        <v>43</v>
      </c>
      <c r="B122" s="106"/>
      <c r="C122" s="96">
        <f>SUM(C114:C121)</f>
        <v>0</v>
      </c>
      <c r="D122" s="96">
        <f>SUM(D114:D121)</f>
        <v>36666.666666666664</v>
      </c>
      <c r="E122" s="96">
        <f>SUM(E114:E121)</f>
        <v>40000</v>
      </c>
      <c r="F122" s="96">
        <f>SUM(F114:F121)</f>
        <v>40000</v>
      </c>
      <c r="G122" s="96">
        <f>SUM(G114:G121)</f>
        <v>40000</v>
      </c>
      <c r="H122" s="16"/>
      <c r="I122" s="96">
        <f>SUM(I114:I121)</f>
        <v>156666.66666666666</v>
      </c>
      <c r="J122" s="30"/>
    </row>
    <row r="123" spans="1:10" x14ac:dyDescent="0.3">
      <c r="A123" s="98" t="s">
        <v>17</v>
      </c>
      <c r="B123" s="99"/>
      <c r="C123" s="97"/>
      <c r="D123" s="97"/>
      <c r="E123" s="97"/>
      <c r="F123" s="97"/>
      <c r="G123" s="97"/>
      <c r="H123" s="16"/>
      <c r="I123" s="97"/>
      <c r="J123" s="30"/>
    </row>
    <row r="124" spans="1:10" x14ac:dyDescent="0.3">
      <c r="A124" s="31"/>
    </row>
    <row r="125" spans="1:10" ht="33.6" customHeight="1" x14ac:dyDescent="0.3">
      <c r="A125" s="118" t="s">
        <v>44</v>
      </c>
      <c r="B125" s="119"/>
      <c r="C125" s="86" t="s">
        <v>7</v>
      </c>
      <c r="D125" s="88" t="s">
        <v>8</v>
      </c>
      <c r="E125" s="88" t="s">
        <v>9</v>
      </c>
      <c r="F125" s="88" t="s">
        <v>10</v>
      </c>
      <c r="G125" s="86" t="s">
        <v>11</v>
      </c>
      <c r="H125" s="11"/>
      <c r="I125" s="80" t="s">
        <v>12</v>
      </c>
      <c r="J125" s="11"/>
    </row>
    <row r="126" spans="1:10" ht="27.6" customHeight="1" x14ac:dyDescent="0.3">
      <c r="A126" s="90" t="s">
        <v>45</v>
      </c>
      <c r="B126" s="91"/>
      <c r="C126" s="87"/>
      <c r="D126" s="89"/>
      <c r="E126" s="89"/>
      <c r="F126" s="89"/>
      <c r="G126" s="87"/>
      <c r="H126" s="11"/>
      <c r="I126" s="81"/>
      <c r="J126" s="11"/>
    </row>
    <row r="127" spans="1:10" x14ac:dyDescent="0.3">
      <c r="A127" s="77" t="s">
        <v>78</v>
      </c>
      <c r="B127" s="78"/>
      <c r="C127" s="12">
        <v>0</v>
      </c>
      <c r="D127" s="12">
        <v>40000</v>
      </c>
      <c r="E127" s="12">
        <v>40000</v>
      </c>
      <c r="F127" s="12">
        <v>40000</v>
      </c>
      <c r="G127" s="12">
        <v>40000</v>
      </c>
      <c r="H127" s="13"/>
      <c r="I127" s="14">
        <f>SUM(C127:G127)</f>
        <v>160000</v>
      </c>
      <c r="J127" s="27"/>
    </row>
    <row r="128" spans="1:10" x14ac:dyDescent="0.3">
      <c r="A128" s="107" t="s">
        <v>24</v>
      </c>
      <c r="B128" s="108"/>
      <c r="C128" s="12"/>
      <c r="D128" s="12"/>
      <c r="E128" s="12"/>
      <c r="F128" s="12"/>
      <c r="G128" s="12"/>
      <c r="H128" s="13"/>
      <c r="I128" s="14">
        <f t="shared" ref="I128:I134" si="8">SUM(C128:G128)</f>
        <v>0</v>
      </c>
      <c r="J128" s="27"/>
    </row>
    <row r="129" spans="1:10" x14ac:dyDescent="0.3">
      <c r="A129" s="77" t="s">
        <v>24</v>
      </c>
      <c r="B129" s="108"/>
      <c r="C129" s="28"/>
      <c r="D129" s="12"/>
      <c r="E129" s="12"/>
      <c r="F129" s="12"/>
      <c r="G129" s="12"/>
      <c r="H129" s="13"/>
      <c r="I129" s="14">
        <f t="shared" si="8"/>
        <v>0</v>
      </c>
      <c r="J129" s="27"/>
    </row>
    <row r="130" spans="1:10" x14ac:dyDescent="0.3">
      <c r="A130" s="77" t="s">
        <v>24</v>
      </c>
      <c r="B130" s="108"/>
      <c r="C130" s="28"/>
      <c r="D130" s="12"/>
      <c r="E130" s="12"/>
      <c r="F130" s="12"/>
      <c r="G130" s="12"/>
      <c r="H130" s="13"/>
      <c r="I130" s="14">
        <f t="shared" si="8"/>
        <v>0</v>
      </c>
      <c r="J130" s="27"/>
    </row>
    <row r="131" spans="1:10" x14ac:dyDescent="0.3">
      <c r="A131" s="107" t="s">
        <v>24</v>
      </c>
      <c r="B131" s="108"/>
      <c r="C131" s="12"/>
      <c r="D131" s="12"/>
      <c r="E131" s="12"/>
      <c r="F131" s="12"/>
      <c r="G131" s="12"/>
      <c r="H131" s="13"/>
      <c r="I131" s="14">
        <f t="shared" si="8"/>
        <v>0</v>
      </c>
      <c r="J131" s="27"/>
    </row>
    <row r="132" spans="1:10" x14ac:dyDescent="0.3">
      <c r="A132" s="107" t="s">
        <v>24</v>
      </c>
      <c r="B132" s="108"/>
      <c r="C132" s="12"/>
      <c r="D132" s="12"/>
      <c r="E132" s="12"/>
      <c r="F132" s="12"/>
      <c r="G132" s="12"/>
      <c r="H132" s="13"/>
      <c r="I132" s="14">
        <f t="shared" si="8"/>
        <v>0</v>
      </c>
      <c r="J132" s="27"/>
    </row>
    <row r="133" spans="1:10" x14ac:dyDescent="0.3">
      <c r="A133" s="77" t="s">
        <v>24</v>
      </c>
      <c r="B133" s="78"/>
      <c r="C133" s="12"/>
      <c r="D133" s="12"/>
      <c r="E133" s="12"/>
      <c r="F133" s="12"/>
      <c r="G133" s="12"/>
      <c r="H133" s="13"/>
      <c r="I133" s="14">
        <f t="shared" si="8"/>
        <v>0</v>
      </c>
      <c r="J133" s="27"/>
    </row>
    <row r="134" spans="1:10" x14ac:dyDescent="0.3">
      <c r="A134" s="120" t="s">
        <v>24</v>
      </c>
      <c r="B134" s="121"/>
      <c r="C134" s="12"/>
      <c r="D134" s="29"/>
      <c r="E134" s="12"/>
      <c r="F134" s="29"/>
      <c r="G134" s="12"/>
      <c r="H134" s="13"/>
      <c r="I134" s="14">
        <f t="shared" si="8"/>
        <v>0</v>
      </c>
      <c r="J134" s="27"/>
    </row>
    <row r="135" spans="1:10" ht="16.5" customHeight="1" x14ac:dyDescent="0.3">
      <c r="A135" s="105" t="s">
        <v>46</v>
      </c>
      <c r="B135" s="106"/>
      <c r="C135" s="96">
        <f>SUM(C127:C134)</f>
        <v>0</v>
      </c>
      <c r="D135" s="96">
        <f>SUM(D127:D134)</f>
        <v>40000</v>
      </c>
      <c r="E135" s="96">
        <f>SUM(E127:E134)</f>
        <v>40000</v>
      </c>
      <c r="F135" s="96">
        <f>SUM(F127:F134)</f>
        <v>40000</v>
      </c>
      <c r="G135" s="96">
        <f>SUM(G127:G134)</f>
        <v>40000</v>
      </c>
      <c r="H135" s="16"/>
      <c r="I135" s="96">
        <f>SUM(I127:I134)</f>
        <v>160000</v>
      </c>
      <c r="J135" s="30"/>
    </row>
    <row r="136" spans="1:10" x14ac:dyDescent="0.3">
      <c r="A136" s="98" t="s">
        <v>17</v>
      </c>
      <c r="B136" s="99"/>
      <c r="C136" s="97"/>
      <c r="D136" s="97"/>
      <c r="E136" s="97"/>
      <c r="F136" s="97"/>
      <c r="G136" s="97"/>
      <c r="H136" s="16"/>
      <c r="I136" s="97"/>
      <c r="J136" s="30"/>
    </row>
    <row r="137" spans="1:10" x14ac:dyDescent="0.3">
      <c r="A137" s="31"/>
    </row>
    <row r="138" spans="1:10" ht="36" customHeight="1" x14ac:dyDescent="0.3">
      <c r="A138" s="118" t="s">
        <v>47</v>
      </c>
      <c r="B138" s="119"/>
      <c r="C138" s="86" t="s">
        <v>7</v>
      </c>
      <c r="D138" s="88" t="s">
        <v>8</v>
      </c>
      <c r="E138" s="88" t="s">
        <v>9</v>
      </c>
      <c r="F138" s="88" t="s">
        <v>10</v>
      </c>
      <c r="G138" s="86" t="s">
        <v>11</v>
      </c>
      <c r="H138" s="11"/>
      <c r="I138" s="80" t="s">
        <v>12</v>
      </c>
      <c r="J138" s="11"/>
    </row>
    <row r="139" spans="1:10" ht="19.95" customHeight="1" x14ac:dyDescent="0.3">
      <c r="A139" s="90" t="s">
        <v>48</v>
      </c>
      <c r="B139" s="91"/>
      <c r="C139" s="87"/>
      <c r="D139" s="89"/>
      <c r="E139" s="89"/>
      <c r="F139" s="89"/>
      <c r="G139" s="87"/>
      <c r="H139" s="11"/>
      <c r="I139" s="81"/>
      <c r="J139" s="11"/>
    </row>
    <row r="140" spans="1:10" x14ac:dyDescent="0.3">
      <c r="A140" s="77" t="s">
        <v>49</v>
      </c>
      <c r="B140" s="78"/>
      <c r="C140" s="12">
        <v>1600000</v>
      </c>
      <c r="D140" s="12">
        <v>4850000</v>
      </c>
      <c r="E140" s="12">
        <v>18000000</v>
      </c>
      <c r="F140" s="12">
        <v>35151000</v>
      </c>
      <c r="G140" s="12">
        <v>15900000</v>
      </c>
      <c r="H140" s="13"/>
      <c r="I140" s="14">
        <f>SUM(C140:G140)</f>
        <v>75501000</v>
      </c>
      <c r="J140" s="27"/>
    </row>
    <row r="141" spans="1:10" x14ac:dyDescent="0.3">
      <c r="A141" s="107" t="s">
        <v>24</v>
      </c>
      <c r="B141" s="108"/>
      <c r="C141" s="12"/>
      <c r="D141" s="12"/>
      <c r="E141" s="12"/>
      <c r="F141" s="12"/>
      <c r="G141" s="12"/>
      <c r="H141" s="13"/>
      <c r="I141" s="14">
        <f t="shared" ref="I141:I147" si="9">SUM(C141:G141)</f>
        <v>0</v>
      </c>
      <c r="J141" s="27"/>
    </row>
    <row r="142" spans="1:10" x14ac:dyDescent="0.3">
      <c r="A142" s="77" t="s">
        <v>24</v>
      </c>
      <c r="B142" s="108"/>
      <c r="C142" s="28"/>
      <c r="D142" s="12"/>
      <c r="E142" s="12"/>
      <c r="F142" s="12"/>
      <c r="G142" s="12"/>
      <c r="H142" s="13"/>
      <c r="I142" s="14">
        <f t="shared" si="9"/>
        <v>0</v>
      </c>
      <c r="J142" s="27"/>
    </row>
    <row r="143" spans="1:10" x14ac:dyDescent="0.3">
      <c r="A143" s="77" t="s">
        <v>24</v>
      </c>
      <c r="B143" s="108"/>
      <c r="C143" s="28"/>
      <c r="D143" s="12"/>
      <c r="E143" s="12"/>
      <c r="F143" s="12"/>
      <c r="G143" s="12"/>
      <c r="H143" s="13"/>
      <c r="I143" s="14">
        <f t="shared" si="9"/>
        <v>0</v>
      </c>
      <c r="J143" s="27"/>
    </row>
    <row r="144" spans="1:10" x14ac:dyDescent="0.3">
      <c r="A144" s="107" t="s">
        <v>24</v>
      </c>
      <c r="B144" s="108"/>
      <c r="C144" s="12"/>
      <c r="D144" s="12"/>
      <c r="E144" s="12"/>
      <c r="F144" s="12"/>
      <c r="G144" s="12"/>
      <c r="H144" s="13"/>
      <c r="I144" s="14">
        <f t="shared" si="9"/>
        <v>0</v>
      </c>
      <c r="J144" s="27"/>
    </row>
    <row r="145" spans="1:10" x14ac:dyDescent="0.3">
      <c r="A145" s="107" t="s">
        <v>24</v>
      </c>
      <c r="B145" s="108"/>
      <c r="C145" s="12"/>
      <c r="D145" s="12"/>
      <c r="E145" s="12"/>
      <c r="F145" s="12"/>
      <c r="G145" s="12"/>
      <c r="H145" s="13"/>
      <c r="I145" s="14">
        <f t="shared" si="9"/>
        <v>0</v>
      </c>
      <c r="J145" s="27"/>
    </row>
    <row r="146" spans="1:10" x14ac:dyDescent="0.3">
      <c r="A146" s="77" t="s">
        <v>24</v>
      </c>
      <c r="B146" s="78"/>
      <c r="C146" s="12"/>
      <c r="D146" s="12"/>
      <c r="E146" s="12"/>
      <c r="F146" s="12"/>
      <c r="G146" s="12"/>
      <c r="H146" s="13"/>
      <c r="I146" s="14">
        <f t="shared" si="9"/>
        <v>0</v>
      </c>
      <c r="J146" s="27"/>
    </row>
    <row r="147" spans="1:10" x14ac:dyDescent="0.3">
      <c r="A147" s="120" t="s">
        <v>24</v>
      </c>
      <c r="B147" s="121"/>
      <c r="C147" s="12"/>
      <c r="D147" s="29"/>
      <c r="E147" s="12"/>
      <c r="F147" s="29"/>
      <c r="G147" s="12"/>
      <c r="H147" s="13"/>
      <c r="I147" s="14">
        <f t="shared" si="9"/>
        <v>0</v>
      </c>
      <c r="J147" s="27"/>
    </row>
    <row r="148" spans="1:10" ht="21" customHeight="1" x14ac:dyDescent="0.3">
      <c r="A148" s="105" t="s">
        <v>50</v>
      </c>
      <c r="B148" s="106"/>
      <c r="C148" s="96">
        <f>SUM(C140:C147)</f>
        <v>1600000</v>
      </c>
      <c r="D148" s="96">
        <f>SUM(D140:D147)</f>
        <v>4850000</v>
      </c>
      <c r="E148" s="96">
        <f>SUM(E140:E147)</f>
        <v>18000000</v>
      </c>
      <c r="F148" s="96">
        <f>SUM(F140:F147)</f>
        <v>35151000</v>
      </c>
      <c r="G148" s="96">
        <f>SUM(G140:G147)</f>
        <v>15900000</v>
      </c>
      <c r="H148" s="16"/>
      <c r="I148" s="96">
        <f>SUM(I140:I147)</f>
        <v>75501000</v>
      </c>
      <c r="J148" s="30"/>
    </row>
    <row r="149" spans="1:10" x14ac:dyDescent="0.3">
      <c r="A149" s="98" t="s">
        <v>17</v>
      </c>
      <c r="B149" s="99"/>
      <c r="C149" s="97"/>
      <c r="D149" s="97"/>
      <c r="E149" s="97"/>
      <c r="F149" s="97"/>
      <c r="G149" s="97"/>
      <c r="H149" s="16"/>
      <c r="I149" s="97"/>
      <c r="J149" s="30"/>
    </row>
    <row r="150" spans="1:10" x14ac:dyDescent="0.3">
      <c r="A150" s="31"/>
    </row>
    <row r="151" spans="1:10" ht="22.95" customHeight="1" x14ac:dyDescent="0.3">
      <c r="A151" s="118" t="s">
        <v>51</v>
      </c>
      <c r="B151" s="119"/>
      <c r="C151" s="86" t="s">
        <v>7</v>
      </c>
      <c r="D151" s="88" t="s">
        <v>8</v>
      </c>
      <c r="E151" s="88" t="s">
        <v>9</v>
      </c>
      <c r="F151" s="88" t="s">
        <v>10</v>
      </c>
      <c r="G151" s="86" t="s">
        <v>11</v>
      </c>
      <c r="H151" s="11"/>
      <c r="I151" s="80" t="s">
        <v>12</v>
      </c>
      <c r="J151" s="11"/>
    </row>
    <row r="152" spans="1:10" ht="19.2" customHeight="1" x14ac:dyDescent="0.3">
      <c r="A152" s="90" t="s">
        <v>52</v>
      </c>
      <c r="B152" s="91"/>
      <c r="C152" s="87"/>
      <c r="D152" s="89"/>
      <c r="E152" s="89"/>
      <c r="F152" s="89"/>
      <c r="G152" s="87"/>
      <c r="H152" s="11"/>
      <c r="I152" s="81"/>
      <c r="J152" s="11"/>
    </row>
    <row r="153" spans="1:10" x14ac:dyDescent="0.3">
      <c r="A153" s="77" t="s">
        <v>79</v>
      </c>
      <c r="B153" s="78"/>
      <c r="C153" s="12">
        <v>7000</v>
      </c>
      <c r="D153" s="12">
        <v>38000</v>
      </c>
      <c r="E153" s="12">
        <v>38500</v>
      </c>
      <c r="F153" s="12">
        <v>38500</v>
      </c>
      <c r="G153" s="12">
        <v>526500</v>
      </c>
      <c r="H153" s="13"/>
      <c r="I153" s="14">
        <f>SUM(C153:G153)</f>
        <v>648500</v>
      </c>
      <c r="J153" s="27"/>
    </row>
    <row r="154" spans="1:10" x14ac:dyDescent="0.3">
      <c r="A154" s="107"/>
      <c r="B154" s="108"/>
      <c r="C154" s="12"/>
      <c r="D154" s="12"/>
      <c r="E154" s="12"/>
      <c r="F154" s="12"/>
      <c r="G154" s="12"/>
      <c r="H154" s="13"/>
      <c r="I154" s="14">
        <f t="shared" ref="I154:I160" si="10">SUM(C154:G154)</f>
        <v>0</v>
      </c>
      <c r="J154" s="27"/>
    </row>
    <row r="155" spans="1:10" x14ac:dyDescent="0.3">
      <c r="A155" s="77"/>
      <c r="B155" s="108"/>
      <c r="C155" s="28"/>
      <c r="D155" s="12"/>
      <c r="E155" s="12"/>
      <c r="F155" s="12"/>
      <c r="G155" s="12"/>
      <c r="H155" s="13"/>
      <c r="I155" s="14">
        <f t="shared" si="10"/>
        <v>0</v>
      </c>
      <c r="J155" s="27"/>
    </row>
    <row r="156" spans="1:10" x14ac:dyDescent="0.3">
      <c r="A156" s="77"/>
      <c r="B156" s="108"/>
      <c r="C156" s="28"/>
      <c r="D156" s="12"/>
      <c r="E156" s="12"/>
      <c r="F156" s="12"/>
      <c r="G156" s="12"/>
      <c r="H156" s="13"/>
      <c r="I156" s="14">
        <f t="shared" si="10"/>
        <v>0</v>
      </c>
      <c r="J156" s="27"/>
    </row>
    <row r="157" spans="1:10" x14ac:dyDescent="0.3">
      <c r="A157" s="107" t="s">
        <v>24</v>
      </c>
      <c r="B157" s="108"/>
      <c r="C157" s="12"/>
      <c r="D157" s="12"/>
      <c r="E157" s="12"/>
      <c r="F157" s="12"/>
      <c r="G157" s="12"/>
      <c r="H157" s="13"/>
      <c r="I157" s="14">
        <f t="shared" si="10"/>
        <v>0</v>
      </c>
      <c r="J157" s="27"/>
    </row>
    <row r="158" spans="1:10" x14ac:dyDescent="0.3">
      <c r="A158" s="107" t="s">
        <v>24</v>
      </c>
      <c r="B158" s="108"/>
      <c r="C158" s="12"/>
      <c r="D158" s="12"/>
      <c r="E158" s="12"/>
      <c r="F158" s="12"/>
      <c r="G158" s="12"/>
      <c r="H158" s="13"/>
      <c r="I158" s="14">
        <f t="shared" si="10"/>
        <v>0</v>
      </c>
      <c r="J158" s="27"/>
    </row>
    <row r="159" spans="1:10" x14ac:dyDescent="0.3">
      <c r="A159" s="77" t="s">
        <v>24</v>
      </c>
      <c r="B159" s="78"/>
      <c r="C159" s="12"/>
      <c r="D159" s="12"/>
      <c r="E159" s="12"/>
      <c r="F159" s="12"/>
      <c r="G159" s="12"/>
      <c r="H159" s="13"/>
      <c r="I159" s="14">
        <f t="shared" si="10"/>
        <v>0</v>
      </c>
      <c r="J159" s="27"/>
    </row>
    <row r="160" spans="1:10" x14ac:dyDescent="0.3">
      <c r="A160" s="120" t="s">
        <v>24</v>
      </c>
      <c r="B160" s="121"/>
      <c r="C160" s="12"/>
      <c r="D160" s="29"/>
      <c r="E160" s="12"/>
      <c r="F160" s="29"/>
      <c r="G160" s="12"/>
      <c r="H160" s="13"/>
      <c r="I160" s="14">
        <f t="shared" si="10"/>
        <v>0</v>
      </c>
      <c r="J160" s="27"/>
    </row>
    <row r="161" spans="1:10" ht="20.25" customHeight="1" x14ac:dyDescent="0.3">
      <c r="A161" s="105" t="s">
        <v>53</v>
      </c>
      <c r="B161" s="106"/>
      <c r="C161" s="96">
        <f>SUM(C153:C160)</f>
        <v>7000</v>
      </c>
      <c r="D161" s="96">
        <f>SUM(D153:D160)</f>
        <v>38000</v>
      </c>
      <c r="E161" s="96">
        <f>SUM(E153:E160)</f>
        <v>38500</v>
      </c>
      <c r="F161" s="96">
        <f>SUM(F153:F160)</f>
        <v>38500</v>
      </c>
      <c r="G161" s="96">
        <f>SUM(G153:G160)</f>
        <v>526500</v>
      </c>
      <c r="H161" s="16"/>
      <c r="I161" s="96">
        <f>SUM(I153:I160)</f>
        <v>648500</v>
      </c>
      <c r="J161" s="30"/>
    </row>
    <row r="162" spans="1:10" x14ac:dyDescent="0.3">
      <c r="A162" s="98" t="s">
        <v>17</v>
      </c>
      <c r="B162" s="99"/>
      <c r="C162" s="97"/>
      <c r="D162" s="97"/>
      <c r="E162" s="97"/>
      <c r="F162" s="97"/>
      <c r="G162" s="97"/>
      <c r="H162" s="16"/>
      <c r="I162" s="97"/>
      <c r="J162" s="30"/>
    </row>
    <row r="163" spans="1:10" ht="15" thickBot="1" x14ac:dyDescent="0.35">
      <c r="A163" s="31"/>
    </row>
    <row r="164" spans="1:10" ht="29.4" customHeight="1" thickBot="1" x14ac:dyDescent="0.35">
      <c r="A164" s="100" t="s">
        <v>54</v>
      </c>
      <c r="B164" s="101"/>
      <c r="C164" s="18">
        <f>SUM(C44,C57,C70,C83,C96,C109,C122,C135,C148,C161)</f>
        <v>1607000</v>
      </c>
      <c r="D164" s="18">
        <f t="shared" ref="D164:G164" si="11">SUM(D44,D57,D70,D83,D96,D109,D122,D135,D148,D161)</f>
        <v>5258266.666666667</v>
      </c>
      <c r="E164" s="18">
        <f t="shared" si="11"/>
        <v>18487900</v>
      </c>
      <c r="F164" s="18">
        <f t="shared" si="11"/>
        <v>35638900</v>
      </c>
      <c r="G164" s="18">
        <f t="shared" si="11"/>
        <v>17395300</v>
      </c>
      <c r="H164" s="13"/>
      <c r="I164" s="20">
        <f>SUM(C164:G164)</f>
        <v>78387366.666666672</v>
      </c>
      <c r="J164" s="9"/>
    </row>
    <row r="165" spans="1:10" x14ac:dyDescent="0.3">
      <c r="A165" s="31"/>
    </row>
    <row r="166" spans="1:10" ht="15" thickBot="1" x14ac:dyDescent="0.35">
      <c r="A166" s="31"/>
    </row>
    <row r="167" spans="1:10" ht="29.4" customHeight="1" thickBot="1" x14ac:dyDescent="0.35">
      <c r="A167" s="112" t="s">
        <v>55</v>
      </c>
      <c r="B167" s="113"/>
      <c r="C167" s="113"/>
      <c r="D167" s="113"/>
      <c r="E167" s="113"/>
      <c r="F167" s="113"/>
      <c r="G167" s="113"/>
      <c r="H167" s="113"/>
      <c r="I167" s="114"/>
      <c r="J167" s="33"/>
    </row>
    <row r="168" spans="1:10" ht="27.75" customHeight="1" x14ac:dyDescent="0.3">
      <c r="A168" s="115" t="s">
        <v>56</v>
      </c>
      <c r="B168" s="116"/>
      <c r="C168" s="116"/>
      <c r="D168" s="116"/>
      <c r="E168" s="116"/>
      <c r="F168" s="116"/>
      <c r="G168" s="116"/>
      <c r="H168" s="23"/>
      <c r="I168" s="24"/>
      <c r="J168" s="9"/>
    </row>
    <row r="169" spans="1:10" x14ac:dyDescent="0.3">
      <c r="A169" s="31"/>
    </row>
    <row r="170" spans="1:10" ht="15" customHeight="1" x14ac:dyDescent="0.3">
      <c r="A170" s="34"/>
      <c r="B170" s="32"/>
      <c r="C170" s="122" t="s">
        <v>7</v>
      </c>
      <c r="D170" s="122" t="s">
        <v>8</v>
      </c>
      <c r="E170" s="122" t="s">
        <v>9</v>
      </c>
      <c r="F170" s="122" t="s">
        <v>10</v>
      </c>
      <c r="G170" s="122" t="s">
        <v>11</v>
      </c>
      <c r="I170" s="80" t="s">
        <v>12</v>
      </c>
    </row>
    <row r="171" spans="1:10" ht="23.25" customHeight="1" x14ac:dyDescent="0.3">
      <c r="A171" s="34"/>
      <c r="B171" s="32"/>
      <c r="C171" s="123"/>
      <c r="D171" s="123"/>
      <c r="E171" s="123"/>
      <c r="F171" s="123"/>
      <c r="G171" s="123"/>
      <c r="I171" s="81"/>
    </row>
    <row r="172" spans="1:10" ht="11.25" customHeight="1" thickBot="1" x14ac:dyDescent="0.35">
      <c r="A172" s="34"/>
      <c r="B172" s="32"/>
      <c r="C172" s="11"/>
      <c r="D172" s="11"/>
      <c r="E172" s="11"/>
      <c r="F172" s="11"/>
      <c r="G172" s="11"/>
      <c r="I172" s="35"/>
    </row>
    <row r="173" spans="1:10" ht="18.600000000000001" thickBot="1" x14ac:dyDescent="0.35">
      <c r="A173" s="130" t="s">
        <v>4</v>
      </c>
      <c r="B173" s="131"/>
      <c r="C173" s="36"/>
      <c r="D173" s="36"/>
      <c r="E173" s="36"/>
      <c r="F173" s="36"/>
      <c r="G173" s="37"/>
      <c r="I173" s="38"/>
    </row>
    <row r="174" spans="1:10" ht="18" x14ac:dyDescent="0.3">
      <c r="A174" s="132" t="s">
        <v>57</v>
      </c>
      <c r="B174" s="133"/>
      <c r="C174" s="39">
        <f>C11</f>
        <v>0</v>
      </c>
      <c r="D174" s="39">
        <f>D11</f>
        <v>0</v>
      </c>
      <c r="E174" s="39">
        <f>E11</f>
        <v>1000000</v>
      </c>
      <c r="F174" s="39">
        <f>F11</f>
        <v>3500000</v>
      </c>
      <c r="G174" s="40">
        <f>G11</f>
        <v>2500000</v>
      </c>
      <c r="I174" s="41">
        <f>I11</f>
        <v>7000000</v>
      </c>
    </row>
    <row r="175" spans="1:10" ht="18.600000000000001" thickBot="1" x14ac:dyDescent="0.35">
      <c r="A175" s="134" t="s">
        <v>58</v>
      </c>
      <c r="B175" s="135"/>
      <c r="C175" s="42">
        <f>C23</f>
        <v>1607000</v>
      </c>
      <c r="D175" s="42">
        <f>D23</f>
        <v>5258266.67</v>
      </c>
      <c r="E175" s="42">
        <f>E23</f>
        <v>17487900</v>
      </c>
      <c r="F175" s="42">
        <f>F23</f>
        <v>32138900</v>
      </c>
      <c r="G175" s="43">
        <f>G23</f>
        <v>14895300</v>
      </c>
      <c r="I175" s="44">
        <f>SUM(C175:G175)</f>
        <v>71387366.670000002</v>
      </c>
    </row>
    <row r="176" spans="1:10" ht="29.25" customHeight="1" thickBot="1" x14ac:dyDescent="0.35">
      <c r="A176" s="136" t="s">
        <v>59</v>
      </c>
      <c r="B176" s="137"/>
      <c r="C176" s="45">
        <f>SUM(C174,C175)</f>
        <v>1607000</v>
      </c>
      <c r="D176" s="45">
        <f t="shared" ref="D176:G176" si="12">SUM(D174,D175)</f>
        <v>5258266.67</v>
      </c>
      <c r="E176" s="45">
        <f t="shared" si="12"/>
        <v>18487900</v>
      </c>
      <c r="F176" s="45">
        <f t="shared" si="12"/>
        <v>35638900</v>
      </c>
      <c r="G176" s="45">
        <f t="shared" si="12"/>
        <v>17395300</v>
      </c>
      <c r="I176" s="46">
        <f>SUM(C176:G176)</f>
        <v>78387366.670000002</v>
      </c>
    </row>
    <row r="177" spans="1:10" ht="7.5" customHeight="1" thickBot="1" x14ac:dyDescent="0.4">
      <c r="A177" s="47"/>
      <c r="B177" s="48"/>
      <c r="C177" s="32"/>
      <c r="D177" s="32"/>
      <c r="E177" s="32"/>
      <c r="F177" s="32"/>
      <c r="G177" s="32"/>
    </row>
    <row r="178" spans="1:10" ht="18.600000000000001" thickBot="1" x14ac:dyDescent="0.35">
      <c r="A178" s="130" t="s">
        <v>60</v>
      </c>
      <c r="B178" s="131"/>
      <c r="C178" s="49"/>
      <c r="D178" s="49"/>
      <c r="E178" s="49"/>
      <c r="F178" s="49"/>
      <c r="G178" s="50"/>
      <c r="I178" s="51"/>
    </row>
    <row r="179" spans="1:10" ht="29.25" customHeight="1" thickBot="1" x14ac:dyDescent="0.35">
      <c r="A179" s="136" t="s">
        <v>61</v>
      </c>
      <c r="B179" s="137"/>
      <c r="C179" s="52">
        <f>C164</f>
        <v>1607000</v>
      </c>
      <c r="D179" s="52">
        <f>D164</f>
        <v>5258266.666666667</v>
      </c>
      <c r="E179" s="52">
        <f>E164</f>
        <v>18487900</v>
      </c>
      <c r="F179" s="52">
        <f>F164</f>
        <v>35638900</v>
      </c>
      <c r="G179" s="53">
        <f>G164</f>
        <v>17395300</v>
      </c>
      <c r="H179" s="54"/>
      <c r="I179" s="55">
        <f>I164</f>
        <v>78387366.666666672</v>
      </c>
    </row>
    <row r="180" spans="1:10" ht="15" thickBot="1" x14ac:dyDescent="0.35">
      <c r="A180" s="31"/>
    </row>
    <row r="181" spans="1:10" ht="18.600000000000001" thickBot="1" x14ac:dyDescent="0.35">
      <c r="A181" s="124" t="s">
        <v>62</v>
      </c>
      <c r="B181" s="125"/>
      <c r="C181" s="56"/>
      <c r="D181" s="56"/>
      <c r="E181" s="56"/>
      <c r="F181" s="56"/>
      <c r="G181" s="57"/>
      <c r="I181" s="51"/>
    </row>
    <row r="182" spans="1:10" ht="33" customHeight="1" thickBot="1" x14ac:dyDescent="0.35">
      <c r="A182" s="126" t="s">
        <v>63</v>
      </c>
      <c r="B182" s="127"/>
      <c r="C182" s="58">
        <f>C176-C179</f>
        <v>0</v>
      </c>
      <c r="D182" s="58">
        <f>D176-D179</f>
        <v>3.3333329483866692E-3</v>
      </c>
      <c r="E182" s="58">
        <f>E176-E179</f>
        <v>0</v>
      </c>
      <c r="F182" s="58">
        <f>F176-F179</f>
        <v>0</v>
      </c>
      <c r="G182" s="59">
        <f>G176-G179</f>
        <v>0</v>
      </c>
      <c r="H182" s="60"/>
      <c r="I182" s="61">
        <f>SUM(C182:G182)</f>
        <v>3.3333329483866692E-3</v>
      </c>
      <c r="J182" s="62"/>
    </row>
    <row r="183" spans="1:10" ht="36" customHeight="1" x14ac:dyDescent="0.3">
      <c r="A183" s="128" t="s">
        <v>64</v>
      </c>
      <c r="B183" s="128"/>
      <c r="C183" s="128"/>
      <c r="D183" s="128"/>
      <c r="E183" s="128"/>
      <c r="F183" s="128"/>
      <c r="G183" s="128"/>
      <c r="H183" s="63"/>
      <c r="I183" s="63"/>
      <c r="J183" s="62"/>
    </row>
    <row r="184" spans="1:10" ht="67.5" customHeight="1" x14ac:dyDescent="0.3">
      <c r="A184" s="64"/>
      <c r="B184" s="64"/>
      <c r="C184" s="62"/>
      <c r="D184" s="62"/>
      <c r="E184" s="62"/>
      <c r="F184" s="129" t="s">
        <v>65</v>
      </c>
      <c r="G184" s="129"/>
      <c r="H184" s="63"/>
      <c r="I184" s="65">
        <f>I174/I179</f>
        <v>8.930010405588315E-2</v>
      </c>
      <c r="J184" s="62"/>
    </row>
    <row r="185" spans="1:10" ht="18.75" customHeight="1" x14ac:dyDescent="0.3">
      <c r="A185" s="64"/>
      <c r="B185" s="64"/>
      <c r="C185" s="62"/>
      <c r="D185" s="62"/>
      <c r="E185" s="62"/>
      <c r="F185" s="62"/>
      <c r="G185" s="62"/>
      <c r="H185" s="63"/>
      <c r="I185" s="63"/>
      <c r="J185" s="62"/>
    </row>
    <row r="186" spans="1:10" ht="15" hidden="1" x14ac:dyDescent="0.25"/>
    <row r="187" spans="1:10" ht="15" hidden="1" x14ac:dyDescent="0.25"/>
    <row r="188" spans="1:10" ht="15" hidden="1" x14ac:dyDescent="0.25"/>
    <row r="189" spans="1:10" ht="15" hidden="1" x14ac:dyDescent="0.25"/>
    <row r="190" spans="1:10" ht="15" hidden="1" x14ac:dyDescent="0.25"/>
    <row r="191" spans="1:10" ht="15" hidden="1" x14ac:dyDescent="0.25"/>
    <row r="192" spans="1:10" ht="15" hidden="1" x14ac:dyDescent="0.25"/>
    <row r="193" ht="15" hidden="1" x14ac:dyDescent="0.25"/>
    <row r="194" ht="15" hidden="1" x14ac:dyDescent="0.25"/>
    <row r="195" ht="15" hidden="1" x14ac:dyDescent="0.25"/>
    <row r="196" ht="15" hidden="1" x14ac:dyDescent="0.25"/>
    <row r="197" ht="15" hidden="1" x14ac:dyDescent="0.25"/>
    <row r="198" ht="15" hidden="1" x14ac:dyDescent="0.25"/>
    <row r="199" ht="15" hidden="1" x14ac:dyDescent="0.25"/>
    <row r="200" ht="15" hidden="1" x14ac:dyDescent="0.25"/>
    <row r="201" ht="15" hidden="1" x14ac:dyDescent="0.25"/>
    <row r="202" ht="15" hidden="1" x14ac:dyDescent="0.25"/>
    <row r="203" ht="15" hidden="1" x14ac:dyDescent="0.25"/>
    <row r="204" ht="15" hidden="1" x14ac:dyDescent="0.25"/>
    <row r="205" ht="15" hidden="1" x14ac:dyDescent="0.25"/>
    <row r="206" ht="15" hidden="1" x14ac:dyDescent="0.25"/>
    <row r="207" ht="15" hidden="1" x14ac:dyDescent="0.25"/>
    <row r="208" ht="15" hidden="1" x14ac:dyDescent="0.25"/>
    <row r="209" ht="15" hidden="1" x14ac:dyDescent="0.25"/>
    <row r="210" ht="15" hidden="1" x14ac:dyDescent="0.25"/>
    <row r="211" ht="15" hidden="1" x14ac:dyDescent="0.25"/>
    <row r="212" ht="15" hidden="1" x14ac:dyDescent="0.25"/>
    <row r="213" ht="15" hidden="1" x14ac:dyDescent="0.25"/>
    <row r="214" ht="15" hidden="1" x14ac:dyDescent="0.25"/>
    <row r="215" ht="15" hidden="1" x14ac:dyDescent="0.25"/>
    <row r="216" ht="15" hidden="1" x14ac:dyDescent="0.25"/>
    <row r="217" ht="15" hidden="1" x14ac:dyDescent="0.25"/>
    <row r="218" ht="15" hidden="1" x14ac:dyDescent="0.25"/>
    <row r="219" ht="15" hidden="1" x14ac:dyDescent="0.25"/>
    <row r="220" ht="15" hidden="1" x14ac:dyDescent="0.25"/>
    <row r="221" ht="15" hidden="1" x14ac:dyDescent="0.25"/>
    <row r="222" ht="15" hidden="1" x14ac:dyDescent="0.25"/>
    <row r="223" ht="15" hidden="1" x14ac:dyDescent="0.25"/>
    <row r="224" ht="15" hidden="1" x14ac:dyDescent="0.25"/>
    <row r="225" ht="15" hidden="1" x14ac:dyDescent="0.25"/>
    <row r="226" ht="15" hidden="1" x14ac:dyDescent="0.25"/>
    <row r="227" ht="15" hidden="1" x14ac:dyDescent="0.25"/>
    <row r="228" ht="15" hidden="1" x14ac:dyDescent="0.25"/>
    <row r="229" ht="15" hidden="1" x14ac:dyDescent="0.25"/>
    <row r="230" ht="15" hidden="1" x14ac:dyDescent="0.25"/>
    <row r="231" ht="15" hidden="1" x14ac:dyDescent="0.25"/>
    <row r="232" ht="15" hidden="1" x14ac:dyDescent="0.25"/>
    <row r="233" ht="15" hidden="1" x14ac:dyDescent="0.25"/>
    <row r="234" ht="15" hidden="1" x14ac:dyDescent="0.25"/>
    <row r="235" ht="15" hidden="1" x14ac:dyDescent="0.25"/>
    <row r="236" ht="15" hidden="1" x14ac:dyDescent="0.25"/>
    <row r="237" ht="15" hidden="1" x14ac:dyDescent="0.25"/>
    <row r="238" ht="15" hidden="1" x14ac:dyDescent="0.25"/>
    <row r="239" ht="15" hidden="1" x14ac:dyDescent="0.25"/>
    <row r="240" ht="15" hidden="1" x14ac:dyDescent="0.25"/>
    <row r="241" ht="15" hidden="1" x14ac:dyDescent="0.25"/>
    <row r="242" ht="15" hidden="1" x14ac:dyDescent="0.25"/>
    <row r="243" ht="15" hidden="1" x14ac:dyDescent="0.25"/>
    <row r="244" ht="15" hidden="1" x14ac:dyDescent="0.25"/>
    <row r="245" ht="15" hidden="1" x14ac:dyDescent="0.25"/>
    <row r="246" ht="15" hidden="1" x14ac:dyDescent="0.25"/>
    <row r="247" ht="15" hidden="1" x14ac:dyDescent="0.25"/>
    <row r="248" ht="15" hidden="1" x14ac:dyDescent="0.25"/>
    <row r="249" ht="15" hidden="1" x14ac:dyDescent="0.25"/>
    <row r="250" ht="15" hidden="1" x14ac:dyDescent="0.25"/>
    <row r="251" ht="15" hidden="1" x14ac:dyDescent="0.25"/>
    <row r="252" ht="15" hidden="1" x14ac:dyDescent="0.25"/>
    <row r="253" ht="15" hidden="1" x14ac:dyDescent="0.25"/>
    <row r="254" ht="15" hidden="1" x14ac:dyDescent="0.25"/>
    <row r="255" ht="15" hidden="1" x14ac:dyDescent="0.25"/>
    <row r="256" ht="15" hidden="1" x14ac:dyDescent="0.25"/>
    <row r="257" ht="15" hidden="1" x14ac:dyDescent="0.25"/>
    <row r="258" ht="15" hidden="1" x14ac:dyDescent="0.25"/>
    <row r="259" ht="15" hidden="1" x14ac:dyDescent="0.25"/>
    <row r="260" ht="15" hidden="1" x14ac:dyDescent="0.25"/>
    <row r="261" ht="15" hidden="1" x14ac:dyDescent="0.25"/>
    <row r="262" ht="15" hidden="1" x14ac:dyDescent="0.25"/>
    <row r="263" ht="15" hidden="1" x14ac:dyDescent="0.25"/>
    <row r="264" ht="15" hidden="1" x14ac:dyDescent="0.25"/>
    <row r="265" ht="15" hidden="1" x14ac:dyDescent="0.25"/>
    <row r="266" ht="15" hidden="1" x14ac:dyDescent="0.25"/>
    <row r="267" ht="15" hidden="1" x14ac:dyDescent="0.25"/>
    <row r="268" ht="15" hidden="1" x14ac:dyDescent="0.25"/>
    <row r="269" ht="15" hidden="1" x14ac:dyDescent="0.25"/>
    <row r="270" x14ac:dyDescent="0.3"/>
    <row r="271" x14ac:dyDescent="0.3"/>
    <row r="272" x14ac:dyDescent="0.3"/>
  </sheetData>
  <sheetProtection password="C6EF" sheet="1" objects="1" scenarios="1" selectLockedCells="1"/>
  <mergeCells count="304">
    <mergeCell ref="A181:B181"/>
    <mergeCell ref="A182:B182"/>
    <mergeCell ref="A183:G183"/>
    <mergeCell ref="F184:G184"/>
    <mergeCell ref="A173:B173"/>
    <mergeCell ref="A174:B174"/>
    <mergeCell ref="A175:B175"/>
    <mergeCell ref="A176:B176"/>
    <mergeCell ref="A178:B178"/>
    <mergeCell ref="A179:B179"/>
    <mergeCell ref="A164:B164"/>
    <mergeCell ref="A167:I167"/>
    <mergeCell ref="A168:G168"/>
    <mergeCell ref="C170:C171"/>
    <mergeCell ref="D170:D171"/>
    <mergeCell ref="E170:E171"/>
    <mergeCell ref="F170:F171"/>
    <mergeCell ref="G170:G171"/>
    <mergeCell ref="I170:I171"/>
    <mergeCell ref="D161:D162"/>
    <mergeCell ref="E161:E162"/>
    <mergeCell ref="F161:F162"/>
    <mergeCell ref="G161:G162"/>
    <mergeCell ref="I161:I162"/>
    <mergeCell ref="A162:B162"/>
    <mergeCell ref="A157:B157"/>
    <mergeCell ref="A158:B158"/>
    <mergeCell ref="A159:B159"/>
    <mergeCell ref="A160:B160"/>
    <mergeCell ref="A161:B161"/>
    <mergeCell ref="C161:C162"/>
    <mergeCell ref="I151:I152"/>
    <mergeCell ref="A152:B152"/>
    <mergeCell ref="A153:B153"/>
    <mergeCell ref="A154:B154"/>
    <mergeCell ref="A155:B155"/>
    <mergeCell ref="A156:B156"/>
    <mergeCell ref="A151:B151"/>
    <mergeCell ref="C151:C152"/>
    <mergeCell ref="D151:D152"/>
    <mergeCell ref="E151:E152"/>
    <mergeCell ref="F151:F152"/>
    <mergeCell ref="G151:G152"/>
    <mergeCell ref="D148:D149"/>
    <mergeCell ref="E148:E149"/>
    <mergeCell ref="F148:F149"/>
    <mergeCell ref="G148:G149"/>
    <mergeCell ref="I148:I149"/>
    <mergeCell ref="A149:B149"/>
    <mergeCell ref="A144:B144"/>
    <mergeCell ref="A145:B145"/>
    <mergeCell ref="A146:B146"/>
    <mergeCell ref="A147:B147"/>
    <mergeCell ref="A148:B148"/>
    <mergeCell ref="C148:C149"/>
    <mergeCell ref="I138:I139"/>
    <mergeCell ref="A139:B139"/>
    <mergeCell ref="A140:B140"/>
    <mergeCell ref="A141:B141"/>
    <mergeCell ref="A142:B142"/>
    <mergeCell ref="A143:B143"/>
    <mergeCell ref="A138:B138"/>
    <mergeCell ref="C138:C139"/>
    <mergeCell ref="D138:D139"/>
    <mergeCell ref="E138:E139"/>
    <mergeCell ref="F138:F139"/>
    <mergeCell ref="G138:G139"/>
    <mergeCell ref="D135:D136"/>
    <mergeCell ref="E135:E136"/>
    <mergeCell ref="F135:F136"/>
    <mergeCell ref="G135:G136"/>
    <mergeCell ref="I135:I136"/>
    <mergeCell ref="A136:B136"/>
    <mergeCell ref="A131:B131"/>
    <mergeCell ref="A132:B132"/>
    <mergeCell ref="A133:B133"/>
    <mergeCell ref="A134:B134"/>
    <mergeCell ref="A135:B135"/>
    <mergeCell ref="C135:C136"/>
    <mergeCell ref="I125:I126"/>
    <mergeCell ref="A126:B126"/>
    <mergeCell ref="A127:B127"/>
    <mergeCell ref="A128:B128"/>
    <mergeCell ref="A129:B129"/>
    <mergeCell ref="A130:B130"/>
    <mergeCell ref="A125:B125"/>
    <mergeCell ref="C125:C126"/>
    <mergeCell ref="D125:D126"/>
    <mergeCell ref="E125:E126"/>
    <mergeCell ref="F125:F126"/>
    <mergeCell ref="G125:G126"/>
    <mergeCell ref="D122:D123"/>
    <mergeCell ref="E122:E123"/>
    <mergeCell ref="F122:F123"/>
    <mergeCell ref="G122:G123"/>
    <mergeCell ref="I122:I123"/>
    <mergeCell ref="A123:B123"/>
    <mergeCell ref="A118:B118"/>
    <mergeCell ref="A119:B119"/>
    <mergeCell ref="A120:B120"/>
    <mergeCell ref="A121:B121"/>
    <mergeCell ref="A122:B122"/>
    <mergeCell ref="C122:C123"/>
    <mergeCell ref="I112:I113"/>
    <mergeCell ref="A113:B113"/>
    <mergeCell ref="A114:B114"/>
    <mergeCell ref="A115:B115"/>
    <mergeCell ref="A116:B116"/>
    <mergeCell ref="A117:B117"/>
    <mergeCell ref="A112:B112"/>
    <mergeCell ref="C112:C113"/>
    <mergeCell ref="D112:D113"/>
    <mergeCell ref="E112:E113"/>
    <mergeCell ref="F112:F113"/>
    <mergeCell ref="G112:G113"/>
    <mergeCell ref="D109:D110"/>
    <mergeCell ref="E109:E110"/>
    <mergeCell ref="F109:F110"/>
    <mergeCell ref="G109:G110"/>
    <mergeCell ref="I109:I110"/>
    <mergeCell ref="A110:B110"/>
    <mergeCell ref="A105:B105"/>
    <mergeCell ref="A106:B106"/>
    <mergeCell ref="A107:B107"/>
    <mergeCell ref="A108:B108"/>
    <mergeCell ref="A109:B109"/>
    <mergeCell ref="C109:C110"/>
    <mergeCell ref="I99:I100"/>
    <mergeCell ref="A100:B100"/>
    <mergeCell ref="A101:B101"/>
    <mergeCell ref="A102:B102"/>
    <mergeCell ref="A103:B103"/>
    <mergeCell ref="A104:B104"/>
    <mergeCell ref="A99:B99"/>
    <mergeCell ref="C99:C100"/>
    <mergeCell ref="D99:D100"/>
    <mergeCell ref="E99:E100"/>
    <mergeCell ref="F99:F100"/>
    <mergeCell ref="G99:G100"/>
    <mergeCell ref="D96:D97"/>
    <mergeCell ref="E96:E97"/>
    <mergeCell ref="F96:F97"/>
    <mergeCell ref="G96:G97"/>
    <mergeCell ref="I96:I97"/>
    <mergeCell ref="A97:B97"/>
    <mergeCell ref="A92:B92"/>
    <mergeCell ref="A93:B93"/>
    <mergeCell ref="A94:B94"/>
    <mergeCell ref="A95:B95"/>
    <mergeCell ref="A96:B96"/>
    <mergeCell ref="C96:C97"/>
    <mergeCell ref="I86:I87"/>
    <mergeCell ref="A87:B87"/>
    <mergeCell ref="A88:B88"/>
    <mergeCell ref="A89:B89"/>
    <mergeCell ref="A90:B90"/>
    <mergeCell ref="A91:B91"/>
    <mergeCell ref="A86:B86"/>
    <mergeCell ref="C86:C87"/>
    <mergeCell ref="D86:D87"/>
    <mergeCell ref="E86:E87"/>
    <mergeCell ref="F86:F87"/>
    <mergeCell ref="G86:G87"/>
    <mergeCell ref="D83:D84"/>
    <mergeCell ref="E83:E84"/>
    <mergeCell ref="F83:F84"/>
    <mergeCell ref="G83:G84"/>
    <mergeCell ref="I83:I84"/>
    <mergeCell ref="A84:B84"/>
    <mergeCell ref="A79:B79"/>
    <mergeCell ref="A80:B80"/>
    <mergeCell ref="A81:B81"/>
    <mergeCell ref="A82:B82"/>
    <mergeCell ref="A83:B83"/>
    <mergeCell ref="C83:C84"/>
    <mergeCell ref="I73:I74"/>
    <mergeCell ref="A74:B74"/>
    <mergeCell ref="A75:B75"/>
    <mergeCell ref="A76:B76"/>
    <mergeCell ref="A77:B77"/>
    <mergeCell ref="A78:B78"/>
    <mergeCell ref="A73:B73"/>
    <mergeCell ref="C73:C74"/>
    <mergeCell ref="D73:D74"/>
    <mergeCell ref="E73:E74"/>
    <mergeCell ref="F73:F74"/>
    <mergeCell ref="G73:G74"/>
    <mergeCell ref="D70:D71"/>
    <mergeCell ref="E70:E71"/>
    <mergeCell ref="F70:F71"/>
    <mergeCell ref="G70:G71"/>
    <mergeCell ref="I70:I71"/>
    <mergeCell ref="A71:B71"/>
    <mergeCell ref="A66:B66"/>
    <mergeCell ref="A67:B67"/>
    <mergeCell ref="A68:B68"/>
    <mergeCell ref="A69:B69"/>
    <mergeCell ref="A70:B70"/>
    <mergeCell ref="C70:C71"/>
    <mergeCell ref="I60:I61"/>
    <mergeCell ref="A61:B61"/>
    <mergeCell ref="A62:B62"/>
    <mergeCell ref="A63:B63"/>
    <mergeCell ref="A64:B64"/>
    <mergeCell ref="A65:B65"/>
    <mergeCell ref="A60:B60"/>
    <mergeCell ref="C60:C61"/>
    <mergeCell ref="D60:D61"/>
    <mergeCell ref="E60:E61"/>
    <mergeCell ref="F60:F61"/>
    <mergeCell ref="G60:G61"/>
    <mergeCell ref="D57:D58"/>
    <mergeCell ref="E57:E58"/>
    <mergeCell ref="F57:F58"/>
    <mergeCell ref="G57:G58"/>
    <mergeCell ref="I57:I58"/>
    <mergeCell ref="A58:B58"/>
    <mergeCell ref="A53:B53"/>
    <mergeCell ref="A54:B54"/>
    <mergeCell ref="A55:B55"/>
    <mergeCell ref="A56:B56"/>
    <mergeCell ref="A57:B57"/>
    <mergeCell ref="C57:C58"/>
    <mergeCell ref="I47:I48"/>
    <mergeCell ref="A48:B48"/>
    <mergeCell ref="A49:B49"/>
    <mergeCell ref="A50:B50"/>
    <mergeCell ref="A51:B51"/>
    <mergeCell ref="A52:B52"/>
    <mergeCell ref="A47:B47"/>
    <mergeCell ref="C47:C48"/>
    <mergeCell ref="D47:D48"/>
    <mergeCell ref="E47:E48"/>
    <mergeCell ref="F47:F48"/>
    <mergeCell ref="G47:G48"/>
    <mergeCell ref="D44:D45"/>
    <mergeCell ref="E44:E45"/>
    <mergeCell ref="F44:F45"/>
    <mergeCell ref="G44:G45"/>
    <mergeCell ref="I44:I45"/>
    <mergeCell ref="A45:B45"/>
    <mergeCell ref="A40:B40"/>
    <mergeCell ref="A41:B41"/>
    <mergeCell ref="A42:B42"/>
    <mergeCell ref="A43:B43"/>
    <mergeCell ref="A44:B44"/>
    <mergeCell ref="C44:C45"/>
    <mergeCell ref="I34:I35"/>
    <mergeCell ref="A35:B35"/>
    <mergeCell ref="A36:B36"/>
    <mergeCell ref="A37:B37"/>
    <mergeCell ref="A38:B38"/>
    <mergeCell ref="A39:B39"/>
    <mergeCell ref="A29:I29"/>
    <mergeCell ref="A31:I31"/>
    <mergeCell ref="A32:G32"/>
    <mergeCell ref="A33:E33"/>
    <mergeCell ref="A34:B34"/>
    <mergeCell ref="C34:C35"/>
    <mergeCell ref="D34:D35"/>
    <mergeCell ref="E34:E35"/>
    <mergeCell ref="F34:F35"/>
    <mergeCell ref="G34:G35"/>
    <mergeCell ref="F23:F24"/>
    <mergeCell ref="G23:G24"/>
    <mergeCell ref="I23:I24"/>
    <mergeCell ref="A24:B24"/>
    <mergeCell ref="A26:B26"/>
    <mergeCell ref="A28:I28"/>
    <mergeCell ref="A21:B21"/>
    <mergeCell ref="A22:B22"/>
    <mergeCell ref="A23:B23"/>
    <mergeCell ref="C23:C24"/>
    <mergeCell ref="D23:D24"/>
    <mergeCell ref="E23:E24"/>
    <mergeCell ref="A17:B17"/>
    <mergeCell ref="A18:B18"/>
    <mergeCell ref="A19:B19"/>
    <mergeCell ref="A20:B20"/>
    <mergeCell ref="I9:I10"/>
    <mergeCell ref="A11:B11"/>
    <mergeCell ref="A13:B13"/>
    <mergeCell ref="C13:C14"/>
    <mergeCell ref="D13:D14"/>
    <mergeCell ref="E13:E14"/>
    <mergeCell ref="F13:F14"/>
    <mergeCell ref="G13:G14"/>
    <mergeCell ref="I13:I14"/>
    <mergeCell ref="A14:B14"/>
    <mergeCell ref="A9:B10"/>
    <mergeCell ref="C9:C10"/>
    <mergeCell ref="D9:D10"/>
    <mergeCell ref="E9:E10"/>
    <mergeCell ref="F9:F10"/>
    <mergeCell ref="G9:G10"/>
    <mergeCell ref="A1:J1"/>
    <mergeCell ref="A2:J2"/>
    <mergeCell ref="B3:I3"/>
    <mergeCell ref="B4:I4"/>
    <mergeCell ref="A6:I6"/>
    <mergeCell ref="A7:G7"/>
    <mergeCell ref="H7:I7"/>
    <mergeCell ref="A15:B15"/>
    <mergeCell ref="A16:B16"/>
  </mergeCells>
  <conditionalFormatting sqref="I184">
    <cfRule type="cellIs" dxfId="0" priority="1" operator="greaterThan">
      <formula>0.5</formula>
    </cfRule>
  </conditionalFormatting>
  <pageMargins left="0.70866141732283472" right="0.70866141732283472" top="0.74803149606299213" bottom="0.74803149606299213" header="0.31496062992125984" footer="0.31496062992125984"/>
  <pageSetup paperSize="9" scale="38" fitToHeight="0" orientation="portrait" r:id="rId1"/>
  <rowBreaks count="2" manualBreakCount="2">
    <brk id="72" max="9" man="1"/>
    <brk id="16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62</vt:i4>
      </vt:variant>
    </vt:vector>
  </HeadingPairs>
  <TitlesOfParts>
    <vt:vector size="63" baseType="lpstr">
      <vt:lpstr>Application (Part 2) BUDGET</vt:lpstr>
      <vt:lpstr>'Application (Part 2) BUDGET'!Admin1</vt:lpstr>
      <vt:lpstr>'Application (Part 2) BUDGET'!Admin2</vt:lpstr>
      <vt:lpstr>'Application (Part 2) BUDGET'!Admin3</vt:lpstr>
      <vt:lpstr>'Application (Part 2) BUDGET'!Admin4</vt:lpstr>
      <vt:lpstr>'Application (Part 2) BUDGET'!Admin5</vt:lpstr>
      <vt:lpstr>'Application (Part 2) BUDGET'!Admin6</vt:lpstr>
      <vt:lpstr>'Application (Part 2) BUDGET'!Admin7</vt:lpstr>
      <vt:lpstr>'Application (Part 2) BUDGET'!Admin8</vt:lpstr>
      <vt:lpstr>'Application (Part 2) BUDGET'!Consult1</vt:lpstr>
      <vt:lpstr>'Application (Part 2) BUDGET'!Consult2</vt:lpstr>
      <vt:lpstr>'Application (Part 2) BUDGET'!Consult3</vt:lpstr>
      <vt:lpstr>'Application (Part 2) BUDGET'!Consult4</vt:lpstr>
      <vt:lpstr>'Application (Part 2) BUDGET'!Consult5</vt:lpstr>
      <vt:lpstr>'Application (Part 2) BUDGET'!Consult6</vt:lpstr>
      <vt:lpstr>'Application (Part 2) BUDGET'!Consult7</vt:lpstr>
      <vt:lpstr>'Application (Part 2) BUDGET'!Consult8</vt:lpstr>
      <vt:lpstr>'Application (Part 2) BUDGET'!Expenses1</vt:lpstr>
      <vt:lpstr>'Application (Part 2) BUDGET'!Expenses10</vt:lpstr>
      <vt:lpstr>'Application (Part 2) BUDGET'!Expenses2</vt:lpstr>
      <vt:lpstr>'Application (Part 2) BUDGET'!Expenses3</vt:lpstr>
      <vt:lpstr>'Application (Part 2) BUDGET'!Expenses6</vt:lpstr>
      <vt:lpstr>'Application (Part 2) BUDGET'!Expenses7</vt:lpstr>
      <vt:lpstr>'Application (Part 2) BUDGET'!Expenses8</vt:lpstr>
      <vt:lpstr>'Application (Part 2) BUDGET'!Expenses9</vt:lpstr>
      <vt:lpstr>'Application (Part 2) BUDGET'!Financial1</vt:lpstr>
      <vt:lpstr>'Application (Part 2) BUDGET'!Financial2</vt:lpstr>
      <vt:lpstr>'Application (Part 2) BUDGET'!Financial3</vt:lpstr>
      <vt:lpstr>'Application (Part 2) BUDGET'!Financial4</vt:lpstr>
      <vt:lpstr>'Application (Part 2) BUDGET'!Financial5</vt:lpstr>
      <vt:lpstr>'Application (Part 2) BUDGET'!Financial6</vt:lpstr>
      <vt:lpstr>'Application (Part 2) BUDGET'!Financial7</vt:lpstr>
      <vt:lpstr>'Application (Part 2) BUDGET'!Financial8</vt:lpstr>
      <vt:lpstr>'Application (Part 2) BUDGET'!Person1</vt:lpstr>
      <vt:lpstr>'Application (Part 2) BUDGET'!Person12</vt:lpstr>
      <vt:lpstr>'Application (Part 2) BUDGET'!Person13</vt:lpstr>
      <vt:lpstr>'Application (Part 2) BUDGET'!Person2</vt:lpstr>
      <vt:lpstr>'Application (Part 2) BUDGET'!Person6</vt:lpstr>
      <vt:lpstr>'Application (Part 2) BUDGET'!Person7</vt:lpstr>
      <vt:lpstr>'Application (Part 2) BUDGET'!Print_Area</vt:lpstr>
      <vt:lpstr>'Application (Part 2) BUDGET'!Promote1</vt:lpstr>
      <vt:lpstr>'Application (Part 2) BUDGET'!Promote10</vt:lpstr>
      <vt:lpstr>'Application (Part 2) BUDGET'!Promote11</vt:lpstr>
      <vt:lpstr>'Application (Part 2) BUDGET'!Promote2</vt:lpstr>
      <vt:lpstr>'Application (Part 2) BUDGET'!Promote3</vt:lpstr>
      <vt:lpstr>'Application (Part 2) BUDGET'!Promote4</vt:lpstr>
      <vt:lpstr>'Application (Part 2) BUDGET'!Promote5</vt:lpstr>
      <vt:lpstr>'Application (Part 2) BUDGET'!Travel1</vt:lpstr>
      <vt:lpstr>'Application (Part 2) BUDGET'!Travel2</vt:lpstr>
      <vt:lpstr>'Application (Part 2) BUDGET'!Travel3</vt:lpstr>
      <vt:lpstr>'Application (Part 2) BUDGET'!Travel4</vt:lpstr>
      <vt:lpstr>'Application (Part 2) BUDGET'!Travel5</vt:lpstr>
      <vt:lpstr>'Application (Part 2) BUDGET'!Travel6</vt:lpstr>
      <vt:lpstr>'Application (Part 2) BUDGET'!Travel7</vt:lpstr>
      <vt:lpstr>'Application (Part 2) BUDGET'!Travel8</vt:lpstr>
      <vt:lpstr>'Application (Part 2) BUDGET'!Venue1</vt:lpstr>
      <vt:lpstr>'Application (Part 2) BUDGET'!Venue2</vt:lpstr>
      <vt:lpstr>'Application (Part 2) BUDGET'!Venue3</vt:lpstr>
      <vt:lpstr>'Application (Part 2) BUDGET'!Venue4</vt:lpstr>
      <vt:lpstr>'Application (Part 2) BUDGET'!Venue5</vt:lpstr>
      <vt:lpstr>'Application (Part 2) BUDGET'!Venue6</vt:lpstr>
      <vt:lpstr>'Application (Part 2) BUDGET'!Venue7</vt:lpstr>
      <vt:lpstr>'Application (Part 2) BUDGET'!Venue8</vt:lpstr>
    </vt:vector>
  </TitlesOfParts>
  <Company>Tasman District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McGlinchey</dc:creator>
  <cp:lastModifiedBy>Judene</cp:lastModifiedBy>
  <dcterms:created xsi:type="dcterms:W3CDTF">2017-04-07T04:23:58Z</dcterms:created>
  <dcterms:modified xsi:type="dcterms:W3CDTF">2017-04-11T23:25:50Z</dcterms:modified>
</cp:coreProperties>
</file>